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nervous\Descargas\"/>
    </mc:Choice>
  </mc:AlternateContent>
  <bookViews>
    <workbookView xWindow="0" yWindow="0" windowWidth="20490" windowHeight="7755"/>
  </bookViews>
  <sheets>
    <sheet name="COMANDA" sheetId="1" r:id="rId1"/>
  </sheets>
  <definedNames>
    <definedName name="_xlnm._FilterDatabase" localSheetId="0" hidden="1">COMANDA!$A$15:$L$409</definedName>
  </definedNames>
  <calcPr calcId="152511"/>
</workbook>
</file>

<file path=xl/calcChain.xml><?xml version="1.0" encoding="utf-8"?>
<calcChain xmlns="http://schemas.openxmlformats.org/spreadsheetml/2006/main">
  <c r="H67" i="1" l="1"/>
  <c r="H66" i="1"/>
  <c r="H65" i="1"/>
  <c r="H64" i="1"/>
  <c r="H63" i="1"/>
  <c r="H102" i="1"/>
  <c r="H268" i="1" l="1"/>
  <c r="H200" i="1"/>
  <c r="H219" i="1"/>
  <c r="H218" i="1"/>
  <c r="H217" i="1"/>
  <c r="H216" i="1"/>
  <c r="H215" i="1"/>
  <c r="H162" i="1"/>
  <c r="H172" i="1"/>
  <c r="H173" i="1"/>
  <c r="H71" i="1"/>
  <c r="H70" i="1"/>
  <c r="H158" i="1"/>
  <c r="H46" i="1"/>
  <c r="H44" i="1"/>
  <c r="H266" i="1"/>
  <c r="H265" i="1"/>
  <c r="H134" i="1"/>
  <c r="H135" i="1"/>
  <c r="H133" i="1"/>
  <c r="H136" i="1"/>
  <c r="H38" i="1"/>
  <c r="H37" i="1"/>
  <c r="H36" i="1"/>
  <c r="H35" i="1"/>
  <c r="H277" i="1"/>
  <c r="H276" i="1"/>
  <c r="H270" i="1"/>
  <c r="H269" i="1"/>
  <c r="H402" i="1"/>
  <c r="H404" i="1"/>
  <c r="H399" i="1"/>
  <c r="H396" i="1"/>
  <c r="H99" i="1"/>
  <c r="H26" i="1"/>
  <c r="J26" i="1"/>
  <c r="K26" i="1"/>
  <c r="L26" i="1"/>
  <c r="H408" i="1"/>
  <c r="L407" i="1"/>
  <c r="K407" i="1"/>
  <c r="J407" i="1"/>
  <c r="H407" i="1"/>
  <c r="L406" i="1"/>
  <c r="K406" i="1"/>
  <c r="J406" i="1"/>
  <c r="H406" i="1"/>
  <c r="L405" i="1"/>
  <c r="K405" i="1"/>
  <c r="J405" i="1"/>
  <c r="H405" i="1"/>
  <c r="L403" i="1"/>
  <c r="K403" i="1"/>
  <c r="J403" i="1"/>
  <c r="H403" i="1"/>
  <c r="L401" i="1"/>
  <c r="K401" i="1"/>
  <c r="J401" i="1"/>
  <c r="H401" i="1"/>
  <c r="L400" i="1"/>
  <c r="K400" i="1"/>
  <c r="J400" i="1"/>
  <c r="H400" i="1"/>
  <c r="L398" i="1"/>
  <c r="K398" i="1"/>
  <c r="J398" i="1"/>
  <c r="H398" i="1"/>
  <c r="L397" i="1"/>
  <c r="K397" i="1"/>
  <c r="J397" i="1"/>
  <c r="H397" i="1"/>
  <c r="L395" i="1"/>
  <c r="K395" i="1"/>
  <c r="J395" i="1"/>
  <c r="H395" i="1"/>
  <c r="L394" i="1"/>
  <c r="K394" i="1"/>
  <c r="J394" i="1"/>
  <c r="H394" i="1"/>
  <c r="L393" i="1"/>
  <c r="K393" i="1"/>
  <c r="J393" i="1"/>
  <c r="H393" i="1"/>
  <c r="L392" i="1"/>
  <c r="K392" i="1"/>
  <c r="J392" i="1"/>
  <c r="H392" i="1"/>
  <c r="L391" i="1"/>
  <c r="K391" i="1"/>
  <c r="J391" i="1"/>
  <c r="H391" i="1"/>
  <c r="L390" i="1"/>
  <c r="K390" i="1"/>
  <c r="J390" i="1"/>
  <c r="H390" i="1"/>
  <c r="L389" i="1"/>
  <c r="K389" i="1"/>
  <c r="J389" i="1"/>
  <c r="H389" i="1"/>
  <c r="L388" i="1"/>
  <c r="K388" i="1"/>
  <c r="J388" i="1"/>
  <c r="H388" i="1"/>
  <c r="L387" i="1"/>
  <c r="J387" i="1"/>
  <c r="H387" i="1"/>
  <c r="L386" i="1"/>
  <c r="K386" i="1"/>
  <c r="J386" i="1"/>
  <c r="H386" i="1"/>
  <c r="L385" i="1"/>
  <c r="K385" i="1"/>
  <c r="J385" i="1"/>
  <c r="H385" i="1"/>
  <c r="L384" i="1"/>
  <c r="K384" i="1"/>
  <c r="J384" i="1"/>
  <c r="H384" i="1"/>
  <c r="L383" i="1"/>
  <c r="K383" i="1"/>
  <c r="J383" i="1"/>
  <c r="H383" i="1"/>
  <c r="L382" i="1"/>
  <c r="K382" i="1"/>
  <c r="J382" i="1"/>
  <c r="H382" i="1"/>
  <c r="L381" i="1"/>
  <c r="K381" i="1"/>
  <c r="J381" i="1"/>
  <c r="H381" i="1"/>
  <c r="L380" i="1"/>
  <c r="K380" i="1"/>
  <c r="J380" i="1"/>
  <c r="H380" i="1"/>
  <c r="L379" i="1"/>
  <c r="K379" i="1"/>
  <c r="J379" i="1"/>
  <c r="H379" i="1"/>
  <c r="L378" i="1"/>
  <c r="K378" i="1"/>
  <c r="J378" i="1"/>
  <c r="H378" i="1"/>
  <c r="L377" i="1"/>
  <c r="K377" i="1"/>
  <c r="J377" i="1"/>
  <c r="H377" i="1"/>
  <c r="L376" i="1"/>
  <c r="K376" i="1"/>
  <c r="J376" i="1"/>
  <c r="H376" i="1"/>
  <c r="L375" i="1"/>
  <c r="K375" i="1"/>
  <c r="J375" i="1"/>
  <c r="H375" i="1"/>
  <c r="L374" i="1"/>
  <c r="K374" i="1"/>
  <c r="J374" i="1"/>
  <c r="H374" i="1"/>
  <c r="L373" i="1"/>
  <c r="K373" i="1"/>
  <c r="J373" i="1"/>
  <c r="H373" i="1"/>
  <c r="L372" i="1"/>
  <c r="K372" i="1"/>
  <c r="J372" i="1"/>
  <c r="H372" i="1"/>
  <c r="L371" i="1"/>
  <c r="K371" i="1"/>
  <c r="J371" i="1"/>
  <c r="H371" i="1"/>
  <c r="L370" i="1"/>
  <c r="K370" i="1"/>
  <c r="J370" i="1"/>
  <c r="H370" i="1"/>
  <c r="L369" i="1"/>
  <c r="K369" i="1"/>
  <c r="J369" i="1"/>
  <c r="H369" i="1"/>
  <c r="L368" i="1"/>
  <c r="K368" i="1"/>
  <c r="J368" i="1"/>
  <c r="H368" i="1"/>
  <c r="L366" i="1"/>
  <c r="K366" i="1"/>
  <c r="J366" i="1"/>
  <c r="H366" i="1"/>
  <c r="L365" i="1"/>
  <c r="K365" i="1"/>
  <c r="J365" i="1"/>
  <c r="L364" i="1"/>
  <c r="K364" i="1"/>
  <c r="J364" i="1"/>
  <c r="H364" i="1"/>
  <c r="L363" i="1"/>
  <c r="K363" i="1"/>
  <c r="J363" i="1"/>
  <c r="H363" i="1"/>
  <c r="L362" i="1"/>
  <c r="K362" i="1"/>
  <c r="J362" i="1"/>
  <c r="L361" i="1"/>
  <c r="K361" i="1"/>
  <c r="J361" i="1"/>
  <c r="H361" i="1"/>
  <c r="L360" i="1"/>
  <c r="K360" i="1"/>
  <c r="J360" i="1"/>
  <c r="H360" i="1"/>
  <c r="L359" i="1"/>
  <c r="K359" i="1"/>
  <c r="J359" i="1"/>
  <c r="L358" i="1"/>
  <c r="K358" i="1"/>
  <c r="J358" i="1"/>
  <c r="H358" i="1"/>
  <c r="L357" i="1"/>
  <c r="K357" i="1"/>
  <c r="J357" i="1"/>
  <c r="H357" i="1"/>
  <c r="L356" i="1"/>
  <c r="K356" i="1"/>
  <c r="J356" i="1"/>
  <c r="H356" i="1"/>
  <c r="L355" i="1"/>
  <c r="K355" i="1"/>
  <c r="J355" i="1"/>
  <c r="H355" i="1"/>
  <c r="L354" i="1"/>
  <c r="K354" i="1"/>
  <c r="J354" i="1"/>
  <c r="H354" i="1"/>
  <c r="L353" i="1"/>
  <c r="K353" i="1"/>
  <c r="J353" i="1"/>
  <c r="H353" i="1"/>
  <c r="L352" i="1"/>
  <c r="K352" i="1"/>
  <c r="J352" i="1"/>
  <c r="H352" i="1"/>
  <c r="L351" i="1"/>
  <c r="K351" i="1"/>
  <c r="J351" i="1"/>
  <c r="H351" i="1"/>
  <c r="L350" i="1"/>
  <c r="K350" i="1"/>
  <c r="J350" i="1"/>
  <c r="H350" i="1"/>
  <c r="L349" i="1"/>
  <c r="J349" i="1"/>
  <c r="H349" i="1"/>
  <c r="L348" i="1"/>
  <c r="K348" i="1"/>
  <c r="J348" i="1"/>
  <c r="H348" i="1"/>
  <c r="L347" i="1"/>
  <c r="K347" i="1"/>
  <c r="J347" i="1"/>
  <c r="L346" i="1"/>
  <c r="K346" i="1"/>
  <c r="J346" i="1"/>
  <c r="L345" i="1"/>
  <c r="K345" i="1"/>
  <c r="J345" i="1"/>
  <c r="L344" i="1"/>
  <c r="K344" i="1"/>
  <c r="J344" i="1"/>
  <c r="L343" i="1"/>
  <c r="K343" i="1"/>
  <c r="J343" i="1"/>
  <c r="H343" i="1"/>
  <c r="L342" i="1"/>
  <c r="K342" i="1"/>
  <c r="J342" i="1"/>
  <c r="H342" i="1"/>
  <c r="L341" i="1"/>
  <c r="K341" i="1"/>
  <c r="J341" i="1"/>
  <c r="L340" i="1"/>
  <c r="K340" i="1"/>
  <c r="J340" i="1"/>
  <c r="L339" i="1"/>
  <c r="K339" i="1"/>
  <c r="J339" i="1"/>
  <c r="H339" i="1"/>
  <c r="L338" i="1"/>
  <c r="K338" i="1"/>
  <c r="J338" i="1"/>
  <c r="H338" i="1"/>
  <c r="L337" i="1"/>
  <c r="K337" i="1"/>
  <c r="J337" i="1"/>
  <c r="H337" i="1"/>
  <c r="L336" i="1"/>
  <c r="K336" i="1"/>
  <c r="J336" i="1"/>
  <c r="H336" i="1"/>
  <c r="L335" i="1"/>
  <c r="K335" i="1"/>
  <c r="J335" i="1"/>
  <c r="H335" i="1"/>
  <c r="L334" i="1"/>
  <c r="K334" i="1"/>
  <c r="J334" i="1"/>
  <c r="H334" i="1"/>
  <c r="L333" i="1"/>
  <c r="K333" i="1"/>
  <c r="J333" i="1"/>
  <c r="H333" i="1"/>
  <c r="L332" i="1"/>
  <c r="K332" i="1"/>
  <c r="J332" i="1"/>
  <c r="H332" i="1"/>
  <c r="L331" i="1"/>
  <c r="K331" i="1"/>
  <c r="J331" i="1"/>
  <c r="H331" i="1"/>
  <c r="L330" i="1"/>
  <c r="K330" i="1"/>
  <c r="J330" i="1"/>
  <c r="L329" i="1"/>
  <c r="J329" i="1"/>
  <c r="H329" i="1"/>
  <c r="L328" i="1"/>
  <c r="K328" i="1"/>
  <c r="J328" i="1"/>
  <c r="L326" i="1"/>
  <c r="K326" i="1"/>
  <c r="J326" i="1"/>
  <c r="H325" i="1"/>
  <c r="L324" i="1"/>
  <c r="K324" i="1"/>
  <c r="J324" i="1"/>
  <c r="H324" i="1"/>
  <c r="L323" i="1"/>
  <c r="K323" i="1"/>
  <c r="J323" i="1"/>
  <c r="H323" i="1"/>
  <c r="L322" i="1"/>
  <c r="K322" i="1"/>
  <c r="J322" i="1"/>
  <c r="H322" i="1"/>
  <c r="L321" i="1"/>
  <c r="K321" i="1"/>
  <c r="J321" i="1"/>
  <c r="H321" i="1"/>
  <c r="L320" i="1"/>
  <c r="K320" i="1"/>
  <c r="J320" i="1"/>
  <c r="H320" i="1"/>
  <c r="L319" i="1"/>
  <c r="K319" i="1"/>
  <c r="J319" i="1"/>
  <c r="L318" i="1"/>
  <c r="K318" i="1"/>
  <c r="J318" i="1"/>
  <c r="H318" i="1"/>
  <c r="L317" i="1"/>
  <c r="K317" i="1"/>
  <c r="J317" i="1"/>
  <c r="H317" i="1"/>
  <c r="L316" i="1"/>
  <c r="K316" i="1"/>
  <c r="J316" i="1"/>
  <c r="H316" i="1"/>
  <c r="L315" i="1"/>
  <c r="K315" i="1"/>
  <c r="J315" i="1"/>
  <c r="H315" i="1"/>
  <c r="L314" i="1"/>
  <c r="K314" i="1"/>
  <c r="J314" i="1"/>
  <c r="L313" i="1"/>
  <c r="K313" i="1"/>
  <c r="J313" i="1"/>
  <c r="H313" i="1"/>
  <c r="L312" i="1"/>
  <c r="K312" i="1"/>
  <c r="J312" i="1"/>
  <c r="H312" i="1"/>
  <c r="L311" i="1"/>
  <c r="K311" i="1"/>
  <c r="J311" i="1"/>
  <c r="H311" i="1"/>
  <c r="L310" i="1"/>
  <c r="K310" i="1"/>
  <c r="J310" i="1"/>
  <c r="H310" i="1"/>
  <c r="L309" i="1"/>
  <c r="K309" i="1"/>
  <c r="J309" i="1"/>
  <c r="H309" i="1"/>
  <c r="L308" i="1"/>
  <c r="K308" i="1"/>
  <c r="J308" i="1"/>
  <c r="L307" i="1"/>
  <c r="J307" i="1"/>
  <c r="L306" i="1"/>
  <c r="K306" i="1"/>
  <c r="J306" i="1"/>
  <c r="H306" i="1"/>
  <c r="L305" i="1"/>
  <c r="K305" i="1"/>
  <c r="J305" i="1"/>
  <c r="H305" i="1"/>
  <c r="L304" i="1"/>
  <c r="K304" i="1"/>
  <c r="J304" i="1"/>
  <c r="H304" i="1"/>
  <c r="L303" i="1"/>
  <c r="K303" i="1"/>
  <c r="J303" i="1"/>
  <c r="L302" i="1"/>
  <c r="K302" i="1"/>
  <c r="J302" i="1"/>
  <c r="H302" i="1"/>
  <c r="L301" i="1"/>
  <c r="K301" i="1"/>
  <c r="J301" i="1"/>
  <c r="H301" i="1"/>
  <c r="L300" i="1"/>
  <c r="K300" i="1"/>
  <c r="J300" i="1"/>
  <c r="H300" i="1"/>
  <c r="L299" i="1"/>
  <c r="K299" i="1"/>
  <c r="J299" i="1"/>
  <c r="H299" i="1"/>
  <c r="L298" i="1"/>
  <c r="K298" i="1"/>
  <c r="J298" i="1"/>
  <c r="L297" i="1"/>
  <c r="K297" i="1"/>
  <c r="J297" i="1"/>
  <c r="H297" i="1"/>
  <c r="L296" i="1"/>
  <c r="K296" i="1"/>
  <c r="J296" i="1"/>
  <c r="H296" i="1"/>
  <c r="L295" i="1"/>
  <c r="K295" i="1"/>
  <c r="J295" i="1"/>
  <c r="H295" i="1"/>
  <c r="L294" i="1"/>
  <c r="K294" i="1"/>
  <c r="J294" i="1"/>
  <c r="L293" i="1"/>
  <c r="K293" i="1"/>
  <c r="J293" i="1"/>
  <c r="H293" i="1"/>
  <c r="L292" i="1"/>
  <c r="K292" i="1"/>
  <c r="J292" i="1"/>
  <c r="H292" i="1"/>
  <c r="L291" i="1"/>
  <c r="K291" i="1"/>
  <c r="J291" i="1"/>
  <c r="L290" i="1"/>
  <c r="J290" i="1"/>
  <c r="L289" i="1"/>
  <c r="J289" i="1"/>
  <c r="L288" i="1"/>
  <c r="J288" i="1"/>
  <c r="L287" i="1"/>
  <c r="K287" i="1"/>
  <c r="J287" i="1"/>
  <c r="L286" i="1"/>
  <c r="K286" i="1"/>
  <c r="J286" i="1"/>
  <c r="L285" i="1"/>
  <c r="K285" i="1"/>
  <c r="J285" i="1"/>
  <c r="H285" i="1"/>
  <c r="L284" i="1"/>
  <c r="K284" i="1"/>
  <c r="J284" i="1"/>
  <c r="H284" i="1"/>
  <c r="L283" i="1"/>
  <c r="K283" i="1"/>
  <c r="J283" i="1"/>
  <c r="H283" i="1"/>
  <c r="L282" i="1"/>
  <c r="K282" i="1"/>
  <c r="J282" i="1"/>
  <c r="H282" i="1"/>
  <c r="L281" i="1"/>
  <c r="K281" i="1"/>
  <c r="J281" i="1"/>
  <c r="H281" i="1"/>
  <c r="L280" i="1"/>
  <c r="K280" i="1"/>
  <c r="J280" i="1"/>
  <c r="L279" i="1"/>
  <c r="K279" i="1"/>
  <c r="J279" i="1"/>
  <c r="H279" i="1"/>
  <c r="L278" i="1"/>
  <c r="J278" i="1"/>
  <c r="H278" i="1"/>
  <c r="H275" i="1"/>
  <c r="H274" i="1"/>
  <c r="H273" i="1"/>
  <c r="H272" i="1"/>
  <c r="L271" i="1"/>
  <c r="K271" i="1"/>
  <c r="J271" i="1"/>
  <c r="L267" i="1"/>
  <c r="J267" i="1"/>
  <c r="H267" i="1"/>
  <c r="L264" i="1"/>
  <c r="K264" i="1"/>
  <c r="J264" i="1"/>
  <c r="H264" i="1"/>
  <c r="L263" i="1"/>
  <c r="K263" i="1"/>
  <c r="J263" i="1"/>
  <c r="H263" i="1"/>
  <c r="L262" i="1"/>
  <c r="K262" i="1"/>
  <c r="J262" i="1"/>
  <c r="H262" i="1"/>
  <c r="L261" i="1"/>
  <c r="K261" i="1"/>
  <c r="J261" i="1"/>
  <c r="H261" i="1"/>
  <c r="L260" i="1"/>
  <c r="K260" i="1"/>
  <c r="J260" i="1"/>
  <c r="H260" i="1"/>
  <c r="L259" i="1"/>
  <c r="K259" i="1"/>
  <c r="J259" i="1"/>
  <c r="H259" i="1"/>
  <c r="L258" i="1"/>
  <c r="K258" i="1"/>
  <c r="J258" i="1"/>
  <c r="L257" i="1"/>
  <c r="K257" i="1"/>
  <c r="J257" i="1"/>
  <c r="H257" i="1"/>
  <c r="L256" i="1"/>
  <c r="K256" i="1"/>
  <c r="J256" i="1"/>
  <c r="H256" i="1"/>
  <c r="L255" i="1"/>
  <c r="K255" i="1"/>
  <c r="J255" i="1"/>
  <c r="H255" i="1"/>
  <c r="L254" i="1"/>
  <c r="K254" i="1"/>
  <c r="J254" i="1"/>
  <c r="H254" i="1"/>
  <c r="L253" i="1"/>
  <c r="K253" i="1"/>
  <c r="J253" i="1"/>
  <c r="H253" i="1"/>
  <c r="L252" i="1"/>
  <c r="K252" i="1"/>
  <c r="J252" i="1"/>
  <c r="H252" i="1"/>
  <c r="L251" i="1"/>
  <c r="K251" i="1"/>
  <c r="J251" i="1"/>
  <c r="H251" i="1"/>
  <c r="L250" i="1"/>
  <c r="K250" i="1"/>
  <c r="J250" i="1"/>
  <c r="H250" i="1"/>
  <c r="L249" i="1"/>
  <c r="K249" i="1"/>
  <c r="J249" i="1"/>
  <c r="H249" i="1"/>
  <c r="L248" i="1"/>
  <c r="K248" i="1"/>
  <c r="J248" i="1"/>
  <c r="H248" i="1"/>
  <c r="L247" i="1"/>
  <c r="K247" i="1"/>
  <c r="J247" i="1"/>
  <c r="L246" i="1"/>
  <c r="K246" i="1"/>
  <c r="J246" i="1"/>
  <c r="H246" i="1"/>
  <c r="L245" i="1"/>
  <c r="K245" i="1"/>
  <c r="J245" i="1"/>
  <c r="H245" i="1"/>
  <c r="L244" i="1"/>
  <c r="K244" i="1"/>
  <c r="J244" i="1"/>
  <c r="H244" i="1"/>
  <c r="H243" i="1"/>
  <c r="K242" i="1"/>
  <c r="J242" i="1"/>
  <c r="H242" i="1"/>
  <c r="L241" i="1"/>
  <c r="K241" i="1"/>
  <c r="J241" i="1"/>
  <c r="H241" i="1"/>
  <c r="L240" i="1"/>
  <c r="K240" i="1"/>
  <c r="J240" i="1"/>
  <c r="H240" i="1"/>
  <c r="K239" i="1"/>
  <c r="J239" i="1"/>
  <c r="H239" i="1"/>
  <c r="H238" i="1"/>
  <c r="L237" i="1"/>
  <c r="K237" i="1"/>
  <c r="J237" i="1"/>
  <c r="H237" i="1"/>
  <c r="L236" i="1"/>
  <c r="K236" i="1"/>
  <c r="J236" i="1"/>
  <c r="H236" i="1"/>
  <c r="L235" i="1"/>
  <c r="K235" i="1"/>
  <c r="J235" i="1"/>
  <c r="H235" i="1"/>
  <c r="L234" i="1"/>
  <c r="K234" i="1"/>
  <c r="J234" i="1"/>
  <c r="H234" i="1"/>
  <c r="L233" i="1"/>
  <c r="K233" i="1"/>
  <c r="J233" i="1"/>
  <c r="H233" i="1"/>
  <c r="L232" i="1"/>
  <c r="K232" i="1"/>
  <c r="J232" i="1"/>
  <c r="H232" i="1"/>
  <c r="L231" i="1"/>
  <c r="K231" i="1"/>
  <c r="J231" i="1"/>
  <c r="H231" i="1"/>
  <c r="L230" i="1"/>
  <c r="K230" i="1"/>
  <c r="J230" i="1"/>
  <c r="H230" i="1"/>
  <c r="L229" i="1"/>
  <c r="K229" i="1"/>
  <c r="J229" i="1"/>
  <c r="H229" i="1"/>
  <c r="L228" i="1"/>
  <c r="K228" i="1"/>
  <c r="J228" i="1"/>
  <c r="H228" i="1"/>
  <c r="L227" i="1"/>
  <c r="K227" i="1"/>
  <c r="J227" i="1"/>
  <c r="H227" i="1"/>
  <c r="L226" i="1"/>
  <c r="K226" i="1"/>
  <c r="J226" i="1"/>
  <c r="H226" i="1"/>
  <c r="L225" i="1"/>
  <c r="K225" i="1"/>
  <c r="J225" i="1"/>
  <c r="H225" i="1"/>
  <c r="L224" i="1"/>
  <c r="K224" i="1"/>
  <c r="J224" i="1"/>
  <c r="H224" i="1"/>
  <c r="L223" i="1"/>
  <c r="K223" i="1"/>
  <c r="J223" i="1"/>
  <c r="H223" i="1"/>
  <c r="L222" i="1"/>
  <c r="K222" i="1"/>
  <c r="J222" i="1"/>
  <c r="H222" i="1"/>
  <c r="L221" i="1"/>
  <c r="K221" i="1"/>
  <c r="J221" i="1"/>
  <c r="H221" i="1"/>
  <c r="L220" i="1"/>
  <c r="K220" i="1"/>
  <c r="J220" i="1"/>
  <c r="H220" i="1"/>
  <c r="H214" i="1"/>
  <c r="H213" i="1"/>
  <c r="H212" i="1"/>
  <c r="L211" i="1"/>
  <c r="K211" i="1"/>
  <c r="J211" i="1"/>
  <c r="H211" i="1"/>
  <c r="L210" i="1"/>
  <c r="J210" i="1"/>
  <c r="H210" i="1"/>
  <c r="L209" i="1"/>
  <c r="K209" i="1"/>
  <c r="J209" i="1"/>
  <c r="H209" i="1"/>
  <c r="L206" i="1"/>
  <c r="K206" i="1"/>
  <c r="J206" i="1"/>
  <c r="H206" i="1"/>
  <c r="H204" i="1"/>
  <c r="L202" i="1"/>
  <c r="K202" i="1"/>
  <c r="J202" i="1"/>
  <c r="H202" i="1"/>
  <c r="L201" i="1"/>
  <c r="K201" i="1"/>
  <c r="J201" i="1"/>
  <c r="L199" i="1"/>
  <c r="J199" i="1"/>
  <c r="H199" i="1"/>
  <c r="L198" i="1"/>
  <c r="K198" i="1"/>
  <c r="J198" i="1"/>
  <c r="H198" i="1"/>
  <c r="L197" i="1"/>
  <c r="K197" i="1"/>
  <c r="J197" i="1"/>
  <c r="H197" i="1"/>
  <c r="L196" i="1"/>
  <c r="K196" i="1"/>
  <c r="J196" i="1"/>
  <c r="L195" i="1"/>
  <c r="K195" i="1"/>
  <c r="J195" i="1"/>
  <c r="H195" i="1"/>
  <c r="L194" i="1"/>
  <c r="K194" i="1"/>
  <c r="J194" i="1"/>
  <c r="H194" i="1"/>
  <c r="L193" i="1"/>
  <c r="K193" i="1"/>
  <c r="J193" i="1"/>
  <c r="H193" i="1"/>
  <c r="L192" i="1"/>
  <c r="K192" i="1"/>
  <c r="J192" i="1"/>
  <c r="H192" i="1"/>
  <c r="L191" i="1"/>
  <c r="K191" i="1"/>
  <c r="J191" i="1"/>
  <c r="H191" i="1"/>
  <c r="L190" i="1"/>
  <c r="K190" i="1"/>
  <c r="J190" i="1"/>
  <c r="H190" i="1"/>
  <c r="L189" i="1"/>
  <c r="K189" i="1"/>
  <c r="J189" i="1"/>
  <c r="H189" i="1"/>
  <c r="L188" i="1"/>
  <c r="K188" i="1"/>
  <c r="J188" i="1"/>
  <c r="H188" i="1"/>
  <c r="L187" i="1"/>
  <c r="K187" i="1"/>
  <c r="J187" i="1"/>
  <c r="H187" i="1"/>
  <c r="L186" i="1"/>
  <c r="K186" i="1"/>
  <c r="J186" i="1"/>
  <c r="H186" i="1"/>
  <c r="L185" i="1"/>
  <c r="K185" i="1"/>
  <c r="J185" i="1"/>
  <c r="H185" i="1"/>
  <c r="L184" i="1"/>
  <c r="K184" i="1"/>
  <c r="J184" i="1"/>
  <c r="H184" i="1"/>
  <c r="L183" i="1"/>
  <c r="K183" i="1"/>
  <c r="J183" i="1"/>
  <c r="H183" i="1"/>
  <c r="L182" i="1"/>
  <c r="K182" i="1"/>
  <c r="J182" i="1"/>
  <c r="H182" i="1"/>
  <c r="L181" i="1"/>
  <c r="K181" i="1"/>
  <c r="J181" i="1"/>
  <c r="H181" i="1"/>
  <c r="L180" i="1"/>
  <c r="K180" i="1"/>
  <c r="J180" i="1"/>
  <c r="H180" i="1"/>
  <c r="L179" i="1"/>
  <c r="K179" i="1"/>
  <c r="J179" i="1"/>
  <c r="H179" i="1"/>
  <c r="L178" i="1"/>
  <c r="K178" i="1"/>
  <c r="J178" i="1"/>
  <c r="H178" i="1"/>
  <c r="L177" i="1"/>
  <c r="K177" i="1"/>
  <c r="J177" i="1"/>
  <c r="H177" i="1"/>
  <c r="L176" i="1"/>
  <c r="K176" i="1"/>
  <c r="J176" i="1"/>
  <c r="H176" i="1"/>
  <c r="L175" i="1"/>
  <c r="K175" i="1"/>
  <c r="J175" i="1"/>
  <c r="H175" i="1"/>
  <c r="L174" i="1"/>
  <c r="K174" i="1"/>
  <c r="J174" i="1"/>
  <c r="L171" i="1"/>
  <c r="K171" i="1"/>
  <c r="J171" i="1"/>
  <c r="L170" i="1"/>
  <c r="K170" i="1"/>
  <c r="J170" i="1"/>
  <c r="H170" i="1"/>
  <c r="H169" i="1"/>
  <c r="L168" i="1"/>
  <c r="K168" i="1"/>
  <c r="J168" i="1"/>
  <c r="H168" i="1"/>
  <c r="L167" i="1"/>
  <c r="K167" i="1"/>
  <c r="J167" i="1"/>
  <c r="H167" i="1"/>
  <c r="L166" i="1"/>
  <c r="K166" i="1"/>
  <c r="J166" i="1"/>
  <c r="L165" i="1"/>
  <c r="J165" i="1"/>
  <c r="H165" i="1"/>
  <c r="H164" i="1"/>
  <c r="L163" i="1"/>
  <c r="J163" i="1"/>
  <c r="H163" i="1"/>
  <c r="L161" i="1"/>
  <c r="K161" i="1"/>
  <c r="J161" i="1"/>
  <c r="H161" i="1"/>
  <c r="H160" i="1"/>
  <c r="L159" i="1"/>
  <c r="K159" i="1"/>
  <c r="J159" i="1"/>
  <c r="H159" i="1"/>
  <c r="L157" i="1"/>
  <c r="K157" i="1"/>
  <c r="J157" i="1"/>
  <c r="H157" i="1"/>
  <c r="L156" i="1"/>
  <c r="K156" i="1"/>
  <c r="J156" i="1"/>
  <c r="H156" i="1"/>
  <c r="L155" i="1"/>
  <c r="K155" i="1"/>
  <c r="J155" i="1"/>
  <c r="H155" i="1"/>
  <c r="L154" i="1"/>
  <c r="K154" i="1"/>
  <c r="J154" i="1"/>
  <c r="H154" i="1"/>
  <c r="L153" i="1"/>
  <c r="K153" i="1"/>
  <c r="J153" i="1"/>
  <c r="H153" i="1"/>
  <c r="L152" i="1"/>
  <c r="K152" i="1"/>
  <c r="J152" i="1"/>
  <c r="H151" i="1"/>
  <c r="H150" i="1"/>
  <c r="L149" i="1"/>
  <c r="K149" i="1"/>
  <c r="J149" i="1"/>
  <c r="H149" i="1"/>
  <c r="L148" i="1"/>
  <c r="K148" i="1"/>
  <c r="J148" i="1"/>
  <c r="H148" i="1"/>
  <c r="L147" i="1"/>
  <c r="K147" i="1"/>
  <c r="J147" i="1"/>
  <c r="H147" i="1"/>
  <c r="L146" i="1"/>
  <c r="K146" i="1"/>
  <c r="J146" i="1"/>
  <c r="H146" i="1"/>
  <c r="L145" i="1"/>
  <c r="J145" i="1"/>
  <c r="H145" i="1"/>
  <c r="L144" i="1"/>
  <c r="K144" i="1"/>
  <c r="J144" i="1"/>
  <c r="H144" i="1"/>
  <c r="L143" i="1"/>
  <c r="K143" i="1"/>
  <c r="J143" i="1"/>
  <c r="L142" i="1"/>
  <c r="K142" i="1"/>
  <c r="J142" i="1"/>
  <c r="H142" i="1"/>
  <c r="L141" i="1"/>
  <c r="K141" i="1"/>
  <c r="J141" i="1"/>
  <c r="H141" i="1"/>
  <c r="L140" i="1"/>
  <c r="K140" i="1"/>
  <c r="J140" i="1"/>
  <c r="H140" i="1"/>
  <c r="H139" i="1"/>
  <c r="L138" i="1"/>
  <c r="K138" i="1"/>
  <c r="J138" i="1"/>
  <c r="H138" i="1"/>
  <c r="L132" i="1"/>
  <c r="J132" i="1"/>
  <c r="H132" i="1"/>
  <c r="H131" i="1"/>
  <c r="L130" i="1"/>
  <c r="J130" i="1"/>
  <c r="H130" i="1"/>
  <c r="L129" i="1"/>
  <c r="K129" i="1"/>
  <c r="J129" i="1"/>
  <c r="L128" i="1"/>
  <c r="K128" i="1"/>
  <c r="J128" i="1"/>
  <c r="H128" i="1"/>
  <c r="L127" i="1"/>
  <c r="K127" i="1"/>
  <c r="J127" i="1"/>
  <c r="H127" i="1"/>
  <c r="L126" i="1"/>
  <c r="K126" i="1"/>
  <c r="J126" i="1"/>
  <c r="H126" i="1"/>
  <c r="L125" i="1"/>
  <c r="K125" i="1"/>
  <c r="J125" i="1"/>
  <c r="H125" i="1"/>
  <c r="L124" i="1"/>
  <c r="K124" i="1"/>
  <c r="J124" i="1"/>
  <c r="H124" i="1"/>
  <c r="L123" i="1"/>
  <c r="K123" i="1"/>
  <c r="J123" i="1"/>
  <c r="H123" i="1"/>
  <c r="L122" i="1"/>
  <c r="K122" i="1"/>
  <c r="J122" i="1"/>
  <c r="H122" i="1"/>
  <c r="L121" i="1"/>
  <c r="K121" i="1"/>
  <c r="J121" i="1"/>
  <c r="H121" i="1"/>
  <c r="L120" i="1"/>
  <c r="K120" i="1"/>
  <c r="J120" i="1"/>
  <c r="L119" i="1"/>
  <c r="K119" i="1"/>
  <c r="J119" i="1"/>
  <c r="H119" i="1"/>
  <c r="L118" i="1"/>
  <c r="K118" i="1"/>
  <c r="J118" i="1"/>
  <c r="H118" i="1"/>
  <c r="L117" i="1"/>
  <c r="K117" i="1"/>
  <c r="J117" i="1"/>
  <c r="H117" i="1"/>
  <c r="L116" i="1"/>
  <c r="K116" i="1"/>
  <c r="J116" i="1"/>
  <c r="H116" i="1"/>
  <c r="L115" i="1"/>
  <c r="K115" i="1"/>
  <c r="J115" i="1"/>
  <c r="H115" i="1"/>
  <c r="L114" i="1"/>
  <c r="K114" i="1"/>
  <c r="J114" i="1"/>
  <c r="H114" i="1"/>
  <c r="L113" i="1"/>
  <c r="K113" i="1"/>
  <c r="J113" i="1"/>
  <c r="H113" i="1"/>
  <c r="L112" i="1"/>
  <c r="K112" i="1"/>
  <c r="J112" i="1"/>
  <c r="L111" i="1"/>
  <c r="K111" i="1"/>
  <c r="J111" i="1"/>
  <c r="H111" i="1"/>
  <c r="L110" i="1"/>
  <c r="K110" i="1"/>
  <c r="J110" i="1"/>
  <c r="H110" i="1"/>
  <c r="L109" i="1"/>
  <c r="K109" i="1"/>
  <c r="J109" i="1"/>
  <c r="H109" i="1"/>
  <c r="L108" i="1"/>
  <c r="K108" i="1"/>
  <c r="J108" i="1"/>
  <c r="H108" i="1"/>
  <c r="L107" i="1"/>
  <c r="K107" i="1"/>
  <c r="J107" i="1"/>
  <c r="H107" i="1"/>
  <c r="L106" i="1"/>
  <c r="K106" i="1"/>
  <c r="J106" i="1"/>
  <c r="H106" i="1"/>
  <c r="L105" i="1"/>
  <c r="K105" i="1"/>
  <c r="J105" i="1"/>
  <c r="H105" i="1"/>
  <c r="L104" i="1"/>
  <c r="K104" i="1"/>
  <c r="J104" i="1"/>
  <c r="H104" i="1"/>
  <c r="L103" i="1"/>
  <c r="K103" i="1"/>
  <c r="J103" i="1"/>
  <c r="H103" i="1"/>
  <c r="L101" i="1"/>
  <c r="K101" i="1"/>
  <c r="J101" i="1"/>
  <c r="H101" i="1"/>
  <c r="L100" i="1"/>
  <c r="K100" i="1"/>
  <c r="J100" i="1"/>
  <c r="L99" i="1"/>
  <c r="J99" i="1"/>
  <c r="L98" i="1"/>
  <c r="J98" i="1"/>
  <c r="H98" i="1"/>
  <c r="L97" i="1"/>
  <c r="K97" i="1"/>
  <c r="J97" i="1"/>
  <c r="H97" i="1"/>
  <c r="L96" i="1"/>
  <c r="K96" i="1"/>
  <c r="J96" i="1"/>
  <c r="H96" i="1"/>
  <c r="L95" i="1"/>
  <c r="K95" i="1"/>
  <c r="J95" i="1"/>
  <c r="H95" i="1"/>
  <c r="L94" i="1"/>
  <c r="K94" i="1"/>
  <c r="J94" i="1"/>
  <c r="H94" i="1"/>
  <c r="L93" i="1"/>
  <c r="K93" i="1"/>
  <c r="J93" i="1"/>
  <c r="H93" i="1"/>
  <c r="L92" i="1"/>
  <c r="K92" i="1"/>
  <c r="J92" i="1"/>
  <c r="H92" i="1"/>
  <c r="L91" i="1"/>
  <c r="K91" i="1"/>
  <c r="J91" i="1"/>
  <c r="H91" i="1"/>
  <c r="L90" i="1"/>
  <c r="K90" i="1"/>
  <c r="J90" i="1"/>
  <c r="H90" i="1"/>
  <c r="L89" i="1"/>
  <c r="K89" i="1"/>
  <c r="J89" i="1"/>
  <c r="H89" i="1"/>
  <c r="L88" i="1"/>
  <c r="K88" i="1"/>
  <c r="J88" i="1"/>
  <c r="H88" i="1"/>
  <c r="L87" i="1"/>
  <c r="K87" i="1"/>
  <c r="J87" i="1"/>
  <c r="H87" i="1"/>
  <c r="L86" i="1"/>
  <c r="K86" i="1"/>
  <c r="J86" i="1"/>
  <c r="H86" i="1"/>
  <c r="L85" i="1"/>
  <c r="K85" i="1"/>
  <c r="J85" i="1"/>
  <c r="H85" i="1"/>
  <c r="L84" i="1"/>
  <c r="J84" i="1"/>
  <c r="H84" i="1"/>
  <c r="L83" i="1"/>
  <c r="J83" i="1"/>
  <c r="H83" i="1"/>
  <c r="L82" i="1"/>
  <c r="J82" i="1"/>
  <c r="H82" i="1"/>
  <c r="L81" i="1"/>
  <c r="J81" i="1"/>
  <c r="H81" i="1"/>
  <c r="L80" i="1"/>
  <c r="J80" i="1"/>
  <c r="H80" i="1"/>
  <c r="L79" i="1"/>
  <c r="J79" i="1"/>
  <c r="H79" i="1"/>
  <c r="L78" i="1"/>
  <c r="K78" i="1"/>
  <c r="J78" i="1"/>
  <c r="H78" i="1"/>
  <c r="L77" i="1"/>
  <c r="K77" i="1"/>
  <c r="J77" i="1"/>
  <c r="H77" i="1"/>
  <c r="L76" i="1"/>
  <c r="K76" i="1"/>
  <c r="J76" i="1"/>
  <c r="H76" i="1"/>
  <c r="L75" i="1"/>
  <c r="K75" i="1"/>
  <c r="J75" i="1"/>
  <c r="H75" i="1"/>
  <c r="L74" i="1"/>
  <c r="K74" i="1"/>
  <c r="J74" i="1"/>
  <c r="H74" i="1"/>
  <c r="L73" i="1"/>
  <c r="J73" i="1"/>
  <c r="H73" i="1"/>
  <c r="L72" i="1"/>
  <c r="J72" i="1"/>
  <c r="H72" i="1"/>
  <c r="L69" i="1"/>
  <c r="J69" i="1"/>
  <c r="H69" i="1"/>
  <c r="L68" i="1"/>
  <c r="K68" i="1"/>
  <c r="J68" i="1"/>
  <c r="H68" i="1"/>
  <c r="L66" i="1"/>
  <c r="K66" i="1"/>
  <c r="J66" i="1"/>
  <c r="L64" i="1"/>
  <c r="K64" i="1"/>
  <c r="J64" i="1"/>
  <c r="H62" i="1"/>
  <c r="H61" i="1"/>
  <c r="L60" i="1"/>
  <c r="K60" i="1"/>
  <c r="J60" i="1"/>
  <c r="H60" i="1"/>
  <c r="L59" i="1"/>
  <c r="K59" i="1"/>
  <c r="J59" i="1"/>
  <c r="L58" i="1"/>
  <c r="K58" i="1"/>
  <c r="J58" i="1"/>
  <c r="H58" i="1"/>
  <c r="L57" i="1"/>
  <c r="K57" i="1"/>
  <c r="J57" i="1"/>
  <c r="H57" i="1"/>
  <c r="L56" i="1"/>
  <c r="K56" i="1"/>
  <c r="J56" i="1"/>
  <c r="H56" i="1"/>
  <c r="L55" i="1"/>
  <c r="K55" i="1"/>
  <c r="J55" i="1"/>
  <c r="H55" i="1"/>
  <c r="L54" i="1"/>
  <c r="K54" i="1"/>
  <c r="J54" i="1"/>
  <c r="H54" i="1"/>
  <c r="L53" i="1"/>
  <c r="K53" i="1"/>
  <c r="J53" i="1"/>
  <c r="H53" i="1"/>
  <c r="L52" i="1"/>
  <c r="K52" i="1"/>
  <c r="J52" i="1"/>
  <c r="H52" i="1"/>
  <c r="L51" i="1"/>
  <c r="K51" i="1"/>
  <c r="J51" i="1"/>
  <c r="H51" i="1"/>
  <c r="L50" i="1"/>
  <c r="K50" i="1"/>
  <c r="J50" i="1"/>
  <c r="H50" i="1"/>
  <c r="L49" i="1"/>
  <c r="K49" i="1"/>
  <c r="J49" i="1"/>
  <c r="H49" i="1"/>
  <c r="L48" i="1"/>
  <c r="K48" i="1"/>
  <c r="J48" i="1"/>
  <c r="H48" i="1"/>
  <c r="L47" i="1"/>
  <c r="K47" i="1"/>
  <c r="J47" i="1"/>
  <c r="H47" i="1"/>
  <c r="L45" i="1"/>
  <c r="J45" i="1"/>
  <c r="H45" i="1"/>
  <c r="L43" i="1"/>
  <c r="K43" i="1"/>
  <c r="J43" i="1"/>
  <c r="H43" i="1"/>
  <c r="H42" i="1"/>
  <c r="L41" i="1"/>
  <c r="K41" i="1"/>
  <c r="J41" i="1"/>
  <c r="H41" i="1"/>
  <c r="L40" i="1"/>
  <c r="K40" i="1"/>
  <c r="J40" i="1"/>
  <c r="H40" i="1"/>
  <c r="L39" i="1"/>
  <c r="K39" i="1"/>
  <c r="J39" i="1"/>
  <c r="H39" i="1"/>
  <c r="L34" i="1"/>
  <c r="J34" i="1"/>
  <c r="H34" i="1"/>
  <c r="L33" i="1"/>
  <c r="K33" i="1"/>
  <c r="J33" i="1"/>
  <c r="H33" i="1"/>
  <c r="L32" i="1"/>
  <c r="K32" i="1"/>
  <c r="J32" i="1"/>
  <c r="L31" i="1"/>
  <c r="K31" i="1"/>
  <c r="J31" i="1"/>
  <c r="H31" i="1"/>
  <c r="L30" i="1"/>
  <c r="K30" i="1"/>
  <c r="J30" i="1"/>
  <c r="H30" i="1"/>
  <c r="L29" i="1"/>
  <c r="K29" i="1"/>
  <c r="J29" i="1"/>
  <c r="H29" i="1"/>
  <c r="L28" i="1"/>
  <c r="K28" i="1"/>
  <c r="J28" i="1"/>
  <c r="H28" i="1"/>
  <c r="L27" i="1"/>
  <c r="K27" i="1"/>
  <c r="J27" i="1"/>
  <c r="H27" i="1"/>
  <c r="L25" i="1"/>
  <c r="K25" i="1"/>
  <c r="J25" i="1"/>
  <c r="H25" i="1"/>
  <c r="L24" i="1"/>
  <c r="K24" i="1"/>
  <c r="J24" i="1"/>
  <c r="H24" i="1"/>
  <c r="L23" i="1"/>
  <c r="K23" i="1"/>
  <c r="J23" i="1"/>
  <c r="H23" i="1"/>
  <c r="L22" i="1"/>
  <c r="K22" i="1"/>
  <c r="J22" i="1"/>
  <c r="H22" i="1"/>
  <c r="L21" i="1"/>
  <c r="K21" i="1"/>
  <c r="J21" i="1"/>
  <c r="H21" i="1"/>
  <c r="L20" i="1"/>
  <c r="K20" i="1"/>
  <c r="J20" i="1"/>
  <c r="H20" i="1"/>
  <c r="L19" i="1"/>
  <c r="K19" i="1"/>
  <c r="J19" i="1"/>
  <c r="H19" i="1"/>
  <c r="L18" i="1"/>
  <c r="J18" i="1"/>
  <c r="H18" i="1"/>
  <c r="L17" i="1"/>
  <c r="K17" i="1"/>
  <c r="J17" i="1"/>
  <c r="H17" i="1"/>
  <c r="F10" i="1" l="1"/>
  <c r="F12" i="1" s="1"/>
</calcChain>
</file>

<file path=xl/sharedStrings.xml><?xml version="1.0" encoding="utf-8"?>
<sst xmlns="http://schemas.openxmlformats.org/spreadsheetml/2006/main" count="1715" uniqueCount="705">
  <si>
    <t>CATEGORÍA</t>
  </si>
  <si>
    <t>PRODUCTOR</t>
  </si>
  <si>
    <t>PRODUCTO</t>
  </si>
  <si>
    <t>DESCRIPCIÓN</t>
  </si>
  <si>
    <t>CONTENIDO</t>
  </si>
  <si>
    <t>CANTIDAD</t>
  </si>
  <si>
    <t>TOTAL</t>
  </si>
  <si>
    <t>ESPECIFICACIONES</t>
  </si>
  <si>
    <t>ALIMENTOS</t>
  </si>
  <si>
    <t>Aceites</t>
  </si>
  <si>
    <t>Cooperativa Tzikin</t>
  </si>
  <si>
    <t>Aceite de oliva</t>
  </si>
  <si>
    <t>120 ml</t>
  </si>
  <si>
    <t>Sandra Alvarez</t>
  </si>
  <si>
    <t xml:space="preserve"> Aceite de olivo prensado en frio. Produce: Cooperativa Nueva España. Tulyehualco.</t>
  </si>
  <si>
    <t>Litro</t>
  </si>
  <si>
    <t>Alimentos preparados</t>
  </si>
  <si>
    <t>Paquete de gorditas</t>
  </si>
  <si>
    <t>½ docena</t>
  </si>
  <si>
    <t>Pieza</t>
  </si>
  <si>
    <t>1 kg</t>
  </si>
  <si>
    <t>Las Desobedientes</t>
  </si>
  <si>
    <t>Seitán</t>
  </si>
  <si>
    <t>Seitán (tipo "bistec", elaborado con lentejas, gluten de trigo y levadura nutricional, entre otros ingredientes)</t>
  </si>
  <si>
    <t>Huerta Vida Digna</t>
  </si>
  <si>
    <t>100gr</t>
  </si>
  <si>
    <t>Aderezos, conservas, salsas y sazonadores</t>
  </si>
  <si>
    <t>Baharat</t>
  </si>
  <si>
    <t>Sal Y Algo Más</t>
  </si>
  <si>
    <t>Mezcla de siete especias, para potenciar los sabores.</t>
  </si>
  <si>
    <t>50 gr</t>
  </si>
  <si>
    <t>250gr</t>
  </si>
  <si>
    <t>500gr</t>
  </si>
  <si>
    <t>Kilo</t>
  </si>
  <si>
    <t>Bici Molino</t>
  </si>
  <si>
    <t>Consomé</t>
  </si>
  <si>
    <t>Cooperativa Flor Y Piedra</t>
  </si>
  <si>
    <t>Cosechamos las verduras y hierbas directamente de nuestro huerto y la deshidratamos para crear nuestra mezcla que da origen a nuestro consomé de  verduras.</t>
  </si>
  <si>
    <t>60gr</t>
  </si>
  <si>
    <t>Curry</t>
  </si>
  <si>
    <t>Mezcla de especias y condimentos para preparar un curry.</t>
  </si>
  <si>
    <t>70 gr</t>
  </si>
  <si>
    <t>110 gr</t>
  </si>
  <si>
    <t>100 gr</t>
  </si>
  <si>
    <t>Sal</t>
  </si>
  <si>
    <t>Sal de Colima de la Laguna de Cuyutlan</t>
  </si>
  <si>
    <t>Sal de Colima natural</t>
  </si>
  <si>
    <t>400gr</t>
  </si>
  <si>
    <t>Sal de Colima con vino tinto</t>
  </si>
  <si>
    <t>Sal de Baja California con especias</t>
  </si>
  <si>
    <t>Sal con especias</t>
  </si>
  <si>
    <t>Sal de Baja California con hierbas</t>
  </si>
  <si>
    <t>Sal con hierbas aromáticas</t>
  </si>
  <si>
    <t>Salsas</t>
  </si>
  <si>
    <t>Salsa de chile seco</t>
  </si>
  <si>
    <t>Chile piquín de Veracruz con chile de árbol.</t>
  </si>
  <si>
    <t>Salsa de semillas</t>
  </si>
  <si>
    <t>Chile piquín, chile de árbol, cacahuate, ajonjolí, pepita y arándano.</t>
  </si>
  <si>
    <t>Salsa de chile habanero</t>
  </si>
  <si>
    <t>Salsa de chile habanero con cebolla morada y arándano</t>
  </si>
  <si>
    <t>125ml</t>
  </si>
  <si>
    <t>250ml</t>
  </si>
  <si>
    <t>Salsa de chile habanero con cebolla morada y piña</t>
  </si>
  <si>
    <t>Salsa de chile habanero con tomatillo</t>
  </si>
  <si>
    <t>Bebidas</t>
  </si>
  <si>
    <t>Café</t>
  </si>
  <si>
    <t>Pata De Nube</t>
  </si>
  <si>
    <t>Café de malta</t>
  </si>
  <si>
    <t>Cerveza</t>
  </si>
  <si>
    <t>Horchata</t>
  </si>
  <si>
    <t>Horchata de avena</t>
  </si>
  <si>
    <t>Avena, azúcar, canela y nuez.</t>
  </si>
  <si>
    <t>Kombucha</t>
  </si>
  <si>
    <t>Licor</t>
  </si>
  <si>
    <t>Caminos del Volcan</t>
  </si>
  <si>
    <t>Licor de zarzamora</t>
  </si>
  <si>
    <t>Bebida alcohólica, 12% Alc. Elaborada a base de fruta de zarzamora. Dos presentación</t>
  </si>
  <si>
    <t>375ml</t>
  </si>
  <si>
    <t>750ml</t>
  </si>
  <si>
    <t>Te</t>
  </si>
  <si>
    <t>Mezclas de té</t>
  </si>
  <si>
    <t>50gr</t>
  </si>
  <si>
    <t>Apaga incendios, agruras y gastritis (malva, caléndula y linaza)</t>
  </si>
  <si>
    <t>Desparasitante (epazote zorrillo, chaparro amargo, ruda y estafiate)</t>
  </si>
  <si>
    <t>Diarreas (guayaba, cempasúchil, hueso de aguacate)</t>
  </si>
  <si>
    <t>Digestivo (pericón, hinojo, manzanilla, hierbabuena, caña fistula</t>
  </si>
  <si>
    <t>Para la gripe (bugambilia, tepozán, gordolobo, caña fistula, guaje cirial, eucalipto, tomillo)</t>
  </si>
  <si>
    <t>Relajante (menta, toronjil, eneldo)</t>
  </si>
  <si>
    <t>Tisanas</t>
  </si>
  <si>
    <t>Tisana frutos rojos</t>
  </si>
  <si>
    <t>Jamaica, canela, pasas, arándanos</t>
  </si>
  <si>
    <t>Botanas</t>
  </si>
  <si>
    <t>Barras multicereal</t>
  </si>
  <si>
    <t>Amaranto, avena, linaza, germen con cobertura de chocolate.</t>
  </si>
  <si>
    <t>Botana de cacao con piña</t>
  </si>
  <si>
    <t>Cacao orgánico fermentado y tostado, piña cristalizada, nuez de la india, semillas de girasol y pepitas de calabaza</t>
  </si>
  <si>
    <t>150 gr</t>
  </si>
  <si>
    <t>Botana de cacao con pasas</t>
  </si>
  <si>
    <t>Cacao orgánico fermentado y tostado, pasas, nuez, almendra, semillas de girasol y pepitas de calabaza</t>
  </si>
  <si>
    <t>Botana de cacao con arándano</t>
  </si>
  <si>
    <t>Cacao orgánico fermentado y tostado, arándano, almendra, nuez, semillas de girasol y pepitas de calabaza</t>
  </si>
  <si>
    <t>Palomitas espirulina</t>
  </si>
  <si>
    <t xml:space="preserve">Palomitas de maíz espolvoreadas con sal de grano y alga espirulina con la dosis de consumo mínimo de una persona. Cada paquete tiene el doble del consumo de espirulina diario recomendado.
</t>
  </si>
  <si>
    <t>Papas botaneras</t>
  </si>
  <si>
    <t>Papa cambray sazonada en mantequilla, ajo, especias y chile piquín</t>
  </si>
  <si>
    <t>Cacao y chocolate</t>
  </si>
  <si>
    <t>Cacao garapiñado</t>
  </si>
  <si>
    <t>Galasorpresas Repostería</t>
  </si>
  <si>
    <t>Cacao garapiñado con piloncillo</t>
  </si>
  <si>
    <t>Cascarilla de cacao orgánico</t>
  </si>
  <si>
    <t>Nibs de cacao orgánico</t>
  </si>
  <si>
    <t>Nibs de cacao orgánico nativo, fermentado y tostado, de la región del Soconusco, Chiapas</t>
  </si>
  <si>
    <t>250 gr</t>
  </si>
  <si>
    <t>500 gr</t>
  </si>
  <si>
    <t>Endulzantes</t>
  </si>
  <si>
    <t>Piloncillo granulado de S.L.P.</t>
  </si>
  <si>
    <t>Natural</t>
  </si>
  <si>
    <t>300 gr</t>
  </si>
  <si>
    <t>Con anís estrella</t>
  </si>
  <si>
    <t>Con canela</t>
  </si>
  <si>
    <t>Con cardamomo</t>
  </si>
  <si>
    <t>Mezcla especial: con anís estrella, canela, cardamomo y clavo.</t>
  </si>
  <si>
    <t>Con canela y chocolate</t>
  </si>
  <si>
    <t>Con cardamomo y chocolate</t>
  </si>
  <si>
    <t>Stevia</t>
  </si>
  <si>
    <t>Planta endulzante. Produce: Manuel Martínez. San Miguel Oxtotilpan.</t>
  </si>
  <si>
    <t>10 gr</t>
  </si>
  <si>
    <t>Tierra Viva Kuxtal</t>
  </si>
  <si>
    <t>Granolas</t>
  </si>
  <si>
    <t>Granola agroecologica: canela</t>
  </si>
  <si>
    <t>Aceite de oliva, ajonjolí, almendras, amaranto, arándano, avena, cacahuate, coco, girasol, linaza, miel, nuez y pasas. Sabor: canela. De Xochitepec.</t>
  </si>
  <si>
    <t>Granola agroecologica: espirulina</t>
  </si>
  <si>
    <t>Aceite de oliva, ajonjolí, almendras, amaranto, arándano, avena, cacahuate, coco, girasol, linaza, miel, nuez y pasas. Sabor: espirulina. De Xochitepec.</t>
  </si>
  <si>
    <t>Granola agroecologica: moringa</t>
  </si>
  <si>
    <t>Aceite de oliva, ajonjolí, almendras, amaranto, arándano, avena, cacahuate, coco, girasol, linaza, miel, nuez y pasas. Sabor: moringa. De Xochitepec.</t>
  </si>
  <si>
    <t>Granola agroecologica: natural</t>
  </si>
  <si>
    <t>Aceite de oliva, ajonjolí, almendras, amaranto, arándano, avena, cacahuate, coco, girasol, linaza, miel, nuez y pasas. Sabor: natural. De Xochitepec.</t>
  </si>
  <si>
    <t>Granola</t>
  </si>
  <si>
    <t>Harinas</t>
  </si>
  <si>
    <t>Harina de amaranto</t>
  </si>
  <si>
    <t>½ kilo</t>
  </si>
  <si>
    <t>Harina de avena</t>
  </si>
  <si>
    <t>1 kilo</t>
  </si>
  <si>
    <t>Harina de garbanzo</t>
  </si>
  <si>
    <t>Harina de haba</t>
  </si>
  <si>
    <t>Harina para falafel</t>
  </si>
  <si>
    <t>Haba, garbanzo, cebolla, ajo, cilantro, perejil, jengibre, cúrcuma, comino, pimienta y sal (rinde para 4 porciones)</t>
  </si>
  <si>
    <t>Pinole</t>
  </si>
  <si>
    <t>Maíz tostado, piloncillo y piel de naranja</t>
  </si>
  <si>
    <t>kg</t>
  </si>
  <si>
    <t>Helados</t>
  </si>
  <si>
    <t>4 bolas</t>
  </si>
  <si>
    <t>Kulfi</t>
  </si>
  <si>
    <t>Te Chai</t>
  </si>
  <si>
    <t>Huevos</t>
  </si>
  <si>
    <t>1 pieza</t>
  </si>
  <si>
    <t>Mazapanes</t>
  </si>
  <si>
    <t>Mazapanes – Ajonjolí</t>
  </si>
  <si>
    <t>Cacahuate, piloncillo, amaranto y ajonjolí</t>
  </si>
  <si>
    <t>30 gr</t>
  </si>
  <si>
    <t>12 piezas</t>
  </si>
  <si>
    <t>Mazapanes – Arándano</t>
  </si>
  <si>
    <t>Cacahuate, piloncillo, amaranto y arándano</t>
  </si>
  <si>
    <t>Mazapanes – Café</t>
  </si>
  <si>
    <t>Cacahuate, piloncillo, amaranto y café</t>
  </si>
  <si>
    <t>Mazapanes- Especias</t>
  </si>
  <si>
    <t>Cacahuate, piloncillo, amaranto y especias: anís, cardamomo y clavo</t>
  </si>
  <si>
    <t>Mazapanes – Pasas y albahaca</t>
  </si>
  <si>
    <t>Cacahuate, piloncillo, amaranto, pasas y albahaca</t>
  </si>
  <si>
    <t>Mazapanes – Chocolate</t>
  </si>
  <si>
    <t>Cacahuate, cacao orgánico, azúcar y amaranto</t>
  </si>
  <si>
    <t>Mazapanes – Choco-menta</t>
  </si>
  <si>
    <t>Cacahuate, cacao orgánico, azúcar, amaranto y menta</t>
  </si>
  <si>
    <t>Mazapanes – Surtidos</t>
  </si>
  <si>
    <t>Siete sabores diferentes</t>
  </si>
  <si>
    <t>Cacahuate con amaranto y ajonjolí, endulzados con miel. Sabor natural.</t>
  </si>
  <si>
    <t>Cacahuate con amaranto y ajonjolí, endulzados con miel. Sabor: arandano-coco</t>
  </si>
  <si>
    <t>Cacahuate con amaranto y ajonjolí, endulzados con miel. Sabor: cacao</t>
  </si>
  <si>
    <t>Cacahuate con amaranto y ajonjolí, endulzados con miel. Sabor:  espirulina</t>
  </si>
  <si>
    <t>Miel</t>
  </si>
  <si>
    <t>Panadería, repostería, tamales y tortillas</t>
  </si>
  <si>
    <t>Cupcakes</t>
  </si>
  <si>
    <t>3 piezas</t>
  </si>
  <si>
    <t>Galletas</t>
  </si>
  <si>
    <t>Galletas integrales</t>
  </si>
  <si>
    <t>Galletas de mantequilla</t>
  </si>
  <si>
    <t>Galletas de chocolate</t>
  </si>
  <si>
    <t>Galletas de chocolate semiamargo con chispas de chocolate y nueces</t>
  </si>
  <si>
    <t>Galletas de pinole</t>
  </si>
  <si>
    <t>Galletas de pinole, con piloncillo y sin gluten.</t>
  </si>
  <si>
    <t>Pan de caja</t>
  </si>
  <si>
    <t>Pan de barra de sabor neutro (para hacer sándwich) con mezcla de 5 granos y mosto de cerveza</t>
  </si>
  <si>
    <t>½ Pieza</t>
  </si>
  <si>
    <t>Adelaidos de coco</t>
  </si>
  <si>
    <t>Pan tipo danés con harinas integrales rellenos de mermelada y coco.</t>
  </si>
  <si>
    <t>Bisquets</t>
  </si>
  <si>
    <t>Cocoles de anís</t>
  </si>
  <si>
    <t>Pan tipo bizcocho con anís</t>
  </si>
  <si>
    <t>Conchas de cacao</t>
  </si>
  <si>
    <t>Harinas integrales endulzadas con piloncillo y pasta de cacao</t>
  </si>
  <si>
    <t>Conchas de café</t>
  </si>
  <si>
    <t>Harinas integrales endulzadas con piloncillo y pasta de café</t>
  </si>
  <si>
    <t>Conchas de pinole</t>
  </si>
  <si>
    <t>Harinas integrales endulzadas con piloncillo y pasta de pinole.</t>
  </si>
  <si>
    <t>Choco-bananos</t>
  </si>
  <si>
    <t>Pan tipo bizcocho con plátano macho y cacao</t>
  </si>
  <si>
    <t>Chocolatines</t>
  </si>
  <si>
    <t>Pan tipo danés con harinas integrales rellenos de cacao.</t>
  </si>
  <si>
    <t>Pan de higo</t>
  </si>
  <si>
    <t>Pan tipo bizcocho relleno con higo picado</t>
  </si>
  <si>
    <t>Rieles</t>
  </si>
  <si>
    <t>Roles de canela</t>
  </si>
  <si>
    <t>Roles de canela con pasas.</t>
  </si>
  <si>
    <t>Rollos de mermelada</t>
  </si>
  <si>
    <t>Pan tipo danés con harinas integrales rellenos de mermelada y queso.</t>
  </si>
  <si>
    <t>Trencitas</t>
  </si>
  <si>
    <t>Pan tipo danés con harinas integrales y mezcla de granos.</t>
  </si>
  <si>
    <t>Tortillas</t>
  </si>
  <si>
    <t>1 docena</t>
  </si>
  <si>
    <t>Untables</t>
  </si>
  <si>
    <t>Crema de cacahuate</t>
  </si>
  <si>
    <t>Crema de cacahuate con piloncillo</t>
  </si>
  <si>
    <t>Cacahuate y piloncillo</t>
  </si>
  <si>
    <t>360 gr</t>
  </si>
  <si>
    <t>120 gr</t>
  </si>
  <si>
    <t>Cacahuate sin endulzante</t>
  </si>
  <si>
    <t>Crema de chocolate con avellana</t>
  </si>
  <si>
    <t>Cacao orgánico con azúcar, cacahuate y avellana</t>
  </si>
  <si>
    <t>Chiles pimiento manzano en escabeche</t>
  </si>
  <si>
    <t>Deliciosos chiles pimiento manzano en escabeche, acompañados de cebolla y zanahorias, aromatizados con hierbas de olor y un toque de miel que le proporciona un sabor picoso y dulce.</t>
  </si>
  <si>
    <t>Higos</t>
  </si>
  <si>
    <t>Hortaliza</t>
  </si>
  <si>
    <t>25 gr</t>
  </si>
  <si>
    <t>Cigarros / Tabaco</t>
  </si>
  <si>
    <t>Cigarros</t>
  </si>
  <si>
    <t>Cigarros artesanales</t>
  </si>
  <si>
    <t>Cigarros forjados a mano con una mezcla de flores relajantes y 10% de tabaco orgánico de Hidalgo y Chiapas</t>
  </si>
  <si>
    <t>Paquete c / 5 pzs</t>
  </si>
  <si>
    <t>Paquete c/10 pzs</t>
  </si>
  <si>
    <t>Mezcla de tabaco</t>
  </si>
  <si>
    <t>Un origami con mezcla de flores con tabaco orgánico suficiente para forjar hasta 20 cigarros</t>
  </si>
  <si>
    <t>Higiene personal</t>
  </si>
  <si>
    <t>Bloqueador solar</t>
  </si>
  <si>
    <t>Cosméticos</t>
  </si>
  <si>
    <t>Bálsamo labial</t>
  </si>
  <si>
    <t>Aceite de coco, manteca de cacao, extracto de caléndula, aranto, ajo. Útil para eliminar la cándida, bacterias, comezón e irritación.</t>
  </si>
  <si>
    <t>5gr</t>
  </si>
  <si>
    <t>Suero dermatologico anti acné</t>
  </si>
  <si>
    <t>Antiseborréico (reduce la secreción sebácea), anticomedogénico (dificulta el desarrollo de espinillas), antibacteriano (elimina bacterias), astringente (protege la piel y reduce secreción grasa).</t>
  </si>
  <si>
    <t>20ml</t>
  </si>
  <si>
    <t>Cremas</t>
  </si>
  <si>
    <t>Aruba</t>
  </si>
  <si>
    <t>60 ml</t>
  </si>
  <si>
    <t>250 ml</t>
  </si>
  <si>
    <t>1 litro</t>
  </si>
  <si>
    <t>Con Aceites naturales, ceras y agua destilada con cacao. Antioxidante, mantiene piel joven, bella y saludable, previenre arrugas, da luminosidad.</t>
  </si>
  <si>
    <t>Crema hidratante</t>
  </si>
  <si>
    <t>Base de aceites, ceras y agua de hamamelis, miel de abeja con karité y lavanda. Humectante y regeneradora epitelial.</t>
  </si>
  <si>
    <t>Desinfectantes</t>
  </si>
  <si>
    <t>Desodorante en crema</t>
  </si>
  <si>
    <t>Aceite de coco, harina de maíz, alumbre, bicarbonato y esencias de menta, romero, lavanda, toronja.</t>
  </si>
  <si>
    <t>Desodorante liquido en spray</t>
  </si>
  <si>
    <t>Agua de rosas, alumbre, salvia y esencia de toronja, lavanda o menta. Refrescante, regula pH, no irrita, antibacterial, no tapa poros.</t>
  </si>
  <si>
    <t>90 ml</t>
  </si>
  <si>
    <t>Dentrífico</t>
  </si>
  <si>
    <t>Dentífrico medicinal</t>
  </si>
  <si>
    <t>30gr</t>
  </si>
  <si>
    <t>Enjuague</t>
  </si>
  <si>
    <t>Pasta dental</t>
  </si>
  <si>
    <t>Aceite de coco, arcilla, con extracto de sangre de drago, malva, caléndula, tomillo, clavo, salvia y hamamelis, menta, sal y bicarbonato. Previene caries, abscesos, llagas, aftas, limpia a profundidad, blanquea y elimina sarro.</t>
  </si>
  <si>
    <t>Jabones</t>
  </si>
  <si>
    <t>Jabón</t>
  </si>
  <si>
    <t>Shampoo</t>
  </si>
  <si>
    <t>Base de sábila y nopal, aceite de ricino y oliva, agua de rosas con extracto de caléndula, sangre drago, manzanilla, malva y carricillo. Fortalece raíces, nutre, hidrata y cuida el cabello</t>
  </si>
  <si>
    <t>Productos para la menstruación</t>
  </si>
  <si>
    <t>Productos para los pies</t>
  </si>
  <si>
    <t>Loción</t>
  </si>
  <si>
    <t>Loción pará pies y calzado</t>
  </si>
  <si>
    <t xml:space="preserve">Desodorante, aromatizante, astringente, regula la transpiración, antiséptico, antifúngico (elimina hongos).
</t>
  </si>
  <si>
    <t>90ml</t>
  </si>
  <si>
    <t>Talco</t>
  </si>
  <si>
    <t>Talco desodorante para pies</t>
  </si>
  <si>
    <t>Harina de maíz, óxido de zinc, bicarbonato y alcanfor. Antimicótico, antibacterial, elimina mal olor, refresca.</t>
  </si>
  <si>
    <t>Impermeabilizante</t>
  </si>
  <si>
    <t>Libros</t>
  </si>
  <si>
    <t>Limpieza</t>
  </si>
  <si>
    <t>Bálsamo</t>
  </si>
  <si>
    <t>Bálsamo pará huellitas</t>
  </si>
  <si>
    <t>Pomada cicatrizante para huellitas de los acompañantes del hogar</t>
  </si>
  <si>
    <t>20 gr</t>
  </si>
  <si>
    <t>Premios</t>
  </si>
  <si>
    <t xml:space="preserve">Alimento balanceado elaborado con una selección de cereales y verduras, pollo orgánico, enriquecido con alga espirulina y cacahuate.
</t>
  </si>
  <si>
    <t>Grande</t>
  </si>
  <si>
    <t>Cubrebocas</t>
  </si>
  <si>
    <t>Pan Y Rosas Textiles</t>
  </si>
  <si>
    <t>Cubre bocas de tela</t>
  </si>
  <si>
    <t>Hechos de una capa de algodón quirúrgico y otra capa de 97% algodón.</t>
  </si>
  <si>
    <t>Mediano</t>
  </si>
  <si>
    <t>Aceite cannabico</t>
  </si>
  <si>
    <t>Aceite de pepita de uva con extracto de cbd.</t>
  </si>
  <si>
    <t>180 gr</t>
  </si>
  <si>
    <t>Cápsulas</t>
  </si>
  <si>
    <t>Cápsulas de ajo</t>
  </si>
  <si>
    <t>25 capsulas</t>
  </si>
  <si>
    <t>50 cápsulas</t>
  </si>
  <si>
    <t>Cápsulas de cúrcuma</t>
  </si>
  <si>
    <t>50 capsulas</t>
  </si>
  <si>
    <t>Cápsulas desparasitante y antidiarreico</t>
  </si>
  <si>
    <t>Cápsulas estimulantes mental, sexual y físico</t>
  </si>
  <si>
    <t>25 cápsulas</t>
  </si>
  <si>
    <t>Cápsulas guaraná y ginko</t>
  </si>
  <si>
    <t>Ergogènica, estimulante del sistema nervioso central, eleva la presión sanguínea,  mejora memoria, concentración y rendimiento físico.</t>
  </si>
  <si>
    <t>Ergogénica, estimulante del sistema nervioso central, eleva la presión sanguínea,  mejora memoria, concentración y rendimiento físico.</t>
  </si>
  <si>
    <t>Cápsulas relajante</t>
  </si>
  <si>
    <t xml:space="preserve">Relajante muscular, ansiolítico, analgésico para dolores leves, cefalea (dolor de cabeza) auxiliar en tratamiento de insomnio.
</t>
  </si>
  <si>
    <t>30 ml Gotero</t>
  </si>
  <si>
    <t>Jarabes</t>
  </si>
  <si>
    <t>Jarabe para la tos</t>
  </si>
  <si>
    <t>Extracto de bugambilia, gordolobo, guaje cirial, jengibre, eucalipto, copal. Tos con flemas y tos seca.</t>
  </si>
  <si>
    <t>125 ml</t>
  </si>
  <si>
    <t>Loción de hierbas para armonizar</t>
  </si>
  <si>
    <t>Mezcla de hierbas calientes y aromáticas que ayudan a limpias de cargas negativas y a armonizar los sentidos. Ayuda a sacar el aire y el susto.</t>
  </si>
  <si>
    <t>Microdosis</t>
  </si>
  <si>
    <t>Microdosis antigripal</t>
  </si>
  <si>
    <t>Jengibre, ajo y limón.</t>
  </si>
  <si>
    <t>50 ml</t>
  </si>
  <si>
    <t>Microdosis energizante y estimulante</t>
  </si>
  <si>
    <t>Peyote</t>
  </si>
  <si>
    <t>Microdosis de espada de rey</t>
  </si>
  <si>
    <t>Insuficiencia renal, regenera el riñón, limpia el hígado.</t>
  </si>
  <si>
    <t>Microdosis gastritis</t>
  </si>
  <si>
    <t>Cuachalalate y sábila.</t>
  </si>
  <si>
    <t>Microdosis de moringa</t>
  </si>
  <si>
    <t>Fortalece el sistema inmunológico, previene osteoporosis, limpia la sangre, evita desarrollo de células cancerígenas y tumores.</t>
  </si>
  <si>
    <t>Microdosis presión arterial</t>
  </si>
  <si>
    <t>Hierba del sapo</t>
  </si>
  <si>
    <t>Microdosis sistema nervioso</t>
  </si>
  <si>
    <t>Mariguana</t>
  </si>
  <si>
    <t>Pomada analgésica</t>
  </si>
  <si>
    <t>Con extracto de peyote y mariguana, tepozán y sábila. Para dolores profundos, reumas, artritis, anginas, golpes.</t>
  </si>
  <si>
    <t>Pomada cicatrizante y para rozaduras</t>
  </si>
  <si>
    <t>Manzanilla, caléndula y lavanda. Desinflama, cicatriza y regenera la piel.</t>
  </si>
  <si>
    <t>Pomada infecciones venéreas</t>
  </si>
  <si>
    <t>Pomada vías respiratorias</t>
  </si>
  <si>
    <t>Vaporub, eucalipto, tomillo, bugambilia, romero y mentol. Descongestiona vías respiratorias.</t>
  </si>
  <si>
    <t>Mermelada de frutos rojos y queso.</t>
  </si>
  <si>
    <t>Pan tipo hojaldre de harinas integrales relleno de mermelada de frutos rojos.</t>
  </si>
  <si>
    <t>Pan tipo hojaldre de harinas integrales relleno de mermelada de guayaba con arándano</t>
  </si>
  <si>
    <t>90 gr</t>
  </si>
  <si>
    <t>Hamburguesa</t>
  </si>
  <si>
    <t>Bollo integral con torta de lenteja, lechuga, jitomate, espinaca y piña</t>
  </si>
  <si>
    <t>Electrolitos</t>
  </si>
  <si>
    <t>Bebida de electrolitos</t>
  </si>
  <si>
    <t>Miel, limón, sal de grano y espirulina</t>
  </si>
  <si>
    <t>Galletas de mantequilla con avena, nueces y chispas de chocolate</t>
  </si>
  <si>
    <t>40gr</t>
  </si>
  <si>
    <t>Mermelada</t>
  </si>
  <si>
    <t>También tenemos servicios</t>
  </si>
  <si>
    <t>Para consultar la oferta de servicios da click aquí</t>
  </si>
  <si>
    <t>Cascarilla de cacao.</t>
  </si>
  <si>
    <t>PRECIO</t>
  </si>
  <si>
    <t>Papa</t>
  </si>
  <si>
    <t>Frijol</t>
  </si>
  <si>
    <t>Requeson</t>
  </si>
  <si>
    <t>Repelente de insectos</t>
  </si>
  <si>
    <t>60ml</t>
  </si>
  <si>
    <t>Café con trocitos de cacao tostado</t>
  </si>
  <si>
    <t>Frutas</t>
  </si>
  <si>
    <t>Nombre:</t>
  </si>
  <si>
    <t>Chocolate, con cubierta de crema de chocolate</t>
  </si>
  <si>
    <t>Limpiador</t>
  </si>
  <si>
    <t>Pomadas</t>
  </si>
  <si>
    <t>Lechuga italiana</t>
  </si>
  <si>
    <t>Verdurasy hortalizas</t>
  </si>
  <si>
    <t>Insumos agricultura urbana</t>
  </si>
  <si>
    <t>Procuramos no generar basura. Devuelve los envases para seguirlos usando.  Entrega los que ya desocupaste en el momento de recibir tu pedido</t>
  </si>
  <si>
    <t>Premio para perros</t>
  </si>
  <si>
    <r>
      <rPr>
        <sz val="12"/>
        <color rgb="FF000000"/>
        <rFont val="Liberation Sans1"/>
      </rPr>
      <t xml:space="preserve">Helado artesanal de té chai </t>
    </r>
    <r>
      <rPr>
        <sz val="12"/>
        <color rgb="FF000000"/>
        <rFont val="Arial"/>
      </rPr>
      <t>(té negro, canela, cardamomo, clavo, jengibre, pimienta, anís estrella, semilla de cilantro, semilla de hinojo, vainilla, miel)</t>
    </r>
  </si>
  <si>
    <r>
      <t xml:space="preserve">Regenerador epitelial, astringente, bactericida  (elimina bacterias) antifúngico (elimina hongos y levaduras),  </t>
    </r>
    <r>
      <rPr>
        <sz val="11"/>
        <color rgb="FF000000"/>
        <rFont val="Liberation Sans"/>
      </rPr>
      <t>anticándida</t>
    </r>
    <r>
      <rPr>
        <sz val="12"/>
        <color rgb="FF000000"/>
        <rFont val="Arial"/>
      </rPr>
      <t xml:space="preserve"> (previene </t>
    </r>
    <r>
      <rPr>
        <sz val="11"/>
        <color rgb="FF000000"/>
        <rFont val="Liberation Sans"/>
      </rPr>
      <t>cándida</t>
    </r>
    <r>
      <rPr>
        <sz val="12"/>
        <color rgb="FF000000"/>
        <rFont val="Arial"/>
      </rPr>
      <t xml:space="preserve"> o algodoncillo), antihemorrágica (detiene sangrado de encías en la gingivitis), anticariogénico  (previene el desarrollo de caries.   
</t>
    </r>
  </si>
  <si>
    <r>
      <t>Antiinflamatorio (artritis), estimula la circulación sanguínea, antibacterial (elimina bacterias), antifúngic</t>
    </r>
    <r>
      <rPr>
        <sz val="11"/>
        <color rgb="FF000000"/>
        <rFont val="Liberation Sans"/>
      </rPr>
      <t xml:space="preserve">o (elimina hongos), expectorante, antiséptico respiratorio, </t>
    </r>
    <r>
      <rPr>
        <sz val="12"/>
        <color rgb="FF000000"/>
        <rFont val="Arial"/>
      </rPr>
      <t>inmunoestimulante, repelente, desparasitante</t>
    </r>
  </si>
  <si>
    <r>
      <t xml:space="preserve">Antinflamatorio, </t>
    </r>
    <r>
      <rPr>
        <sz val="11"/>
        <color rgb="FF000000"/>
        <rFont val="Liberation Sans"/>
      </rPr>
      <t>disminuye</t>
    </r>
    <r>
      <rPr>
        <sz val="12"/>
        <color rgb="FF000000"/>
        <rFont val="Arial"/>
      </rPr>
      <t xml:space="preserve"> la rigidez matutina en artritis, hipoglucemiante (disminuye niveles de azúcar en sangre, reduce niveles de colesterol, digestivo (favorece la digestión), hepatoprotector (protege al hígado).</t>
    </r>
  </si>
  <si>
    <r>
      <t>Antidiarreico, desparasitante, amebicid</t>
    </r>
    <r>
      <rPr>
        <sz val="11"/>
        <color rgb="FF000000"/>
        <rFont val="Liberation Sans"/>
      </rPr>
      <t xml:space="preserve">a (elimina amibas), vermífugo (elimina lombrices), expulsa quistes y huevos de </t>
    </r>
    <r>
      <rPr>
        <sz val="12"/>
        <color rgb="FF000000"/>
        <rFont val="Arial"/>
      </rPr>
      <t>parasitosis gastrointestinal.</t>
    </r>
  </si>
  <si>
    <r>
      <t xml:space="preserve">Estimulante </t>
    </r>
    <r>
      <rPr>
        <sz val="11"/>
        <color rgb="FF000000"/>
        <rFont val="Liberation Sans"/>
      </rPr>
      <t>físico</t>
    </r>
    <r>
      <rPr>
        <sz val="12"/>
        <color rgb="FF000000"/>
        <rFont val="Arial"/>
      </rPr>
      <t xml:space="preserve"> y mental, antidepresiva, </t>
    </r>
    <r>
      <rPr>
        <sz val="11"/>
        <color rgb="FF000000"/>
        <rFont val="Liberation Sans"/>
      </rPr>
      <t>afrodisíaca</t>
    </r>
    <r>
      <rPr>
        <sz val="12"/>
        <color rgb="FF000000"/>
        <rFont val="Arial"/>
      </rPr>
      <t xml:space="preserve">, </t>
    </r>
    <r>
      <rPr>
        <sz val="11"/>
        <color rgb="FF000000"/>
        <rFont val="Liberation Sans"/>
      </rPr>
      <t>diurética</t>
    </r>
    <r>
      <rPr>
        <sz val="12"/>
        <color rgb="FF000000"/>
        <rFont val="Arial"/>
      </rPr>
      <t>, expectorante, emenagoga, aumenta la concentración.</t>
    </r>
  </si>
  <si>
    <t>Con cacahuate, piloncillo y amaranto, en cinco sabores diferentes</t>
  </si>
  <si>
    <t>Con cacahuate, cacao orgánico, azúcar y amaranto, en dos sabores diferentes</t>
  </si>
  <si>
    <t>Miel, limón, sal de grano, espirulina y tamarindo</t>
  </si>
  <si>
    <t>60mil</t>
  </si>
  <si>
    <t>Anti mosquito con extracto de lavanda, limón, citronela, clavo, ruda</t>
  </si>
  <si>
    <t>35mil</t>
  </si>
  <si>
    <t>Medio Litro</t>
  </si>
  <si>
    <t>Destilado</t>
  </si>
  <si>
    <t>Cooperativa Flor y Piedra y Tzikin</t>
  </si>
  <si>
    <t>Destilado de citronela</t>
  </si>
  <si>
    <t>Destilado de cedron</t>
  </si>
  <si>
    <t xml:space="preserve">Refrescante, relajante, antiséptico, desinflamante, despeja la mente, reduce dolores de cabeza, alivia ansiedad.
Se puede usar cómo tónico facial ideal para piel grasa y mixta.
</t>
  </si>
  <si>
    <t>Antiséptica, antibacteriana, antifúngica, diurética, antiespasmòdica, digestiva y diurética.Se puede tomar para relajar músculos del estómago, como insecticida, sobre golpes como analgésica, para aliviar migraña y problemas de piel como acné</t>
  </si>
  <si>
    <t>Mermelada de guayaba con arándano y queso</t>
  </si>
  <si>
    <t>Crema corporal de cacao</t>
  </si>
  <si>
    <t>Desodorante</t>
  </si>
  <si>
    <t>4 piezas</t>
  </si>
  <si>
    <t>Cacao</t>
  </si>
  <si>
    <t>Cascarilla</t>
  </si>
  <si>
    <t>Nibs</t>
  </si>
  <si>
    <t>Chocolate</t>
  </si>
  <si>
    <t>Piloncillo</t>
  </si>
  <si>
    <t>Pan</t>
  </si>
  <si>
    <t>Crema</t>
  </si>
  <si>
    <t>Insumos</t>
  </si>
  <si>
    <t>Higiene</t>
  </si>
  <si>
    <t>Suero</t>
  </si>
  <si>
    <t>Gel</t>
  </si>
  <si>
    <t>Desodorantes</t>
  </si>
  <si>
    <t>Papel</t>
  </si>
  <si>
    <t>Libretas</t>
  </si>
  <si>
    <t>ROPA</t>
  </si>
  <si>
    <t>Cooperativa Flor y Piedra</t>
  </si>
  <si>
    <t>Productos para compañeros no humanos</t>
  </si>
  <si>
    <t>Huautli Cooperativa de pan</t>
  </si>
  <si>
    <t>Botella de 355ml</t>
  </si>
  <si>
    <t xml:space="preserve">Botella de 355ml. </t>
  </si>
  <si>
    <t>Elaborado  con fruta de la temporada. No contiene alcohol</t>
  </si>
  <si>
    <t>Elaborado con mezcla de maltas tostadas.</t>
  </si>
  <si>
    <t>Paquete de 250g.</t>
  </si>
  <si>
    <t>Limpiador de cítricos</t>
  </si>
  <si>
    <t xml:space="preserve">Limpiador multiusos fermentado a base de cítricos </t>
  </si>
  <si>
    <t>Botella de 1L</t>
  </si>
  <si>
    <t>Cooperativa Tijpani</t>
  </si>
  <si>
    <t>Milanesa de trigo germinado</t>
  </si>
  <si>
    <t>Germinado del cereal molido con sal, cebolla y ajo.
Horneado listo para
ser consumido. No contiene colorantes ni conservadores.  Duración 20 días en refrigeración y
90 días en congelador</t>
  </si>
  <si>
    <t>6 piezas (350gr)</t>
  </si>
  <si>
    <t>Picadillo de Soya</t>
  </si>
  <si>
    <t>Germinado del cereal, molido con sal, cebolla y ajo. Horneado
No contiene colorantes ni conservadores. Duración aprox. 20 días en refrigeración y
90 días en congelador</t>
  </si>
  <si>
    <t>Hamburguesa de frijol de Soya</t>
  </si>
  <si>
    <t>6piezas (350gr)</t>
  </si>
  <si>
    <t>Tortas de avena</t>
  </si>
  <si>
    <t>Remojo del cereal, picado de cebolla, cilantro, condimentado
con sal. Horneado. Sin conservadores. Duración aprox. 20 días en refrigeración y
90 días en congelador.</t>
  </si>
  <si>
    <t>Contiene avena, amaranto, linaza,
ajonjolí, almendras, nueces, semilla de
calabaza, semilla de girasol, pasas, coco
rallado, y miel.</t>
  </si>
  <si>
    <t xml:space="preserve">Jitomate saladet cultivado en condiciones de invernadero </t>
  </si>
  <si>
    <t>Conservas</t>
  </si>
  <si>
    <t>Proceso artesanal, baja en azúcar.</t>
  </si>
  <si>
    <t>Mermelada de higo</t>
  </si>
  <si>
    <t>Aceite</t>
  </si>
  <si>
    <t>Fermentado</t>
  </si>
  <si>
    <t>Teléfono</t>
  </si>
  <si>
    <t>Domicilio</t>
  </si>
  <si>
    <t>Consumidor solidario</t>
  </si>
  <si>
    <t>Prosumidor</t>
  </si>
  <si>
    <t>Nombre</t>
  </si>
  <si>
    <t>Correo</t>
  </si>
  <si>
    <t>Capsulas de alga espirulina</t>
  </si>
  <si>
    <t>Autocultiva y cosechada artesanalmente (por temporada).Acción clínica: 80% proteína, aumenta el metabolismo
(obesidad y diabetes), inmunoestimulante, disminuye
niveles de colesterol, antineoplásico, antiviral (VIH,
herpes, influenza), antiinflamatorio, antioxidante,
regenerador hepático, nutricional (aporta vitaminas y
minerales).</t>
  </si>
  <si>
    <t xml:space="preserve">Manojo de Olivo </t>
  </si>
  <si>
    <t>Mix Quelite</t>
  </si>
  <si>
    <t>Manojo de Llanten</t>
  </si>
  <si>
    <t>Manojo de Cebollín</t>
  </si>
  <si>
    <t>Incluye verdolaga, quelite verde, quelite cenizo, quintonil, quelite rojo)</t>
  </si>
  <si>
    <t>Sembradas en huerto urbano sin quimicos</t>
  </si>
  <si>
    <t>Kit Cultivo de Alga Espirulina</t>
  </si>
  <si>
    <t>Pregerminado del frijol de soya, molido y
cocido, con arroz, papa, zanahoria,
pimiento, cebolla,
perejil, harina integral y sal .
Horneado. Sin conservadores. Duración aprox. 20 días en refrigeración y
90 días en congelador.</t>
  </si>
  <si>
    <t>Baharat. Mezcla de especias</t>
  </si>
  <si>
    <r>
      <t>Antiinflamatorio (artritis), estimula la circulación sanguínea, antibacterial (elimina bacterias), antifúngic</t>
    </r>
    <r>
      <rPr>
        <sz val="11"/>
        <color rgb="FFFFFFFF"/>
        <rFont val="Liberation Sans"/>
      </rPr>
      <t xml:space="preserve">o (elimina hongos), expectorante, antiséptico respiratorio, </t>
    </r>
    <r>
      <rPr>
        <sz val="12"/>
        <color rgb="FFFFFFFF"/>
        <rFont val="Arial"/>
      </rPr>
      <t>inmunoestimulante, repelente, desparasitante</t>
    </r>
  </si>
  <si>
    <r>
      <t xml:space="preserve">Antinflamatorio, </t>
    </r>
    <r>
      <rPr>
        <sz val="11"/>
        <color rgb="FFFFFFFF"/>
        <rFont val="Liberation Sans"/>
      </rPr>
      <t>disminuye</t>
    </r>
    <r>
      <rPr>
        <sz val="12"/>
        <color rgb="FFFFFFFF"/>
        <rFont val="Arial"/>
      </rPr>
      <t xml:space="preserve"> la rigidez matutina en artritis, hipoglucemiante (disminuye niveles de azúcar en sangre, reduce niveles de colesterol, digestivo (favorece la digestión), hepatoprotector (protege al hígado).</t>
    </r>
  </si>
  <si>
    <t>Total en pesos</t>
  </si>
  <si>
    <t>Total en Mixiuhcas</t>
  </si>
  <si>
    <t>Llena solamente con números la columna en rosa</t>
  </si>
  <si>
    <t>25gr</t>
  </si>
  <si>
    <t xml:space="preserve">Miel de acahual </t>
  </si>
  <si>
    <t>Aceite para masaje</t>
  </si>
  <si>
    <t>Con aceite de oliva y almendras, extracto de cannabis, toronjil, lavanda y menta, relaja y desinflama, además que penetra bien los poros del cuerpo y calienta facilitando la descontractura de los músculos.</t>
  </si>
  <si>
    <t>PDP</t>
  </si>
  <si>
    <t>Chocolate para beber</t>
  </si>
  <si>
    <t>En bolitas para disolver en agua o leche</t>
  </si>
  <si>
    <t>Total</t>
  </si>
  <si>
    <t>330 gr</t>
  </si>
  <si>
    <t>Chocolate semi amargo con cardamomo, en polvo</t>
  </si>
  <si>
    <t>Cacao orgánico lavado y tostado, con azúcar y cardamomo</t>
  </si>
  <si>
    <t>Bebida de electrolitos sabor tamarindo</t>
  </si>
  <si>
    <t>Bebida de electrolitos sabor limón</t>
  </si>
  <si>
    <t>Granola agroecologica: cacao</t>
  </si>
  <si>
    <t>Aceite de oliva, ajonjolí, almendras, amaranto, arándano, avena, cacahuate, coco, girasol, linaza, miel, nuez y pasas. Sabor: cacao. De Xochitepec.</t>
  </si>
  <si>
    <t>Aceite de oliva macerado con ajo y romero. Aderezo de ensaladas o para cocinar. Aceite de cooperativas de Tulyehualco</t>
  </si>
  <si>
    <t>Pomada cicatrizante y para rosaduras</t>
  </si>
  <si>
    <t>Consistencia tipo mantequilla, color amarillo ataulfo y sabor intenso</t>
  </si>
  <si>
    <t>Miel de mezquite</t>
  </si>
  <si>
    <t>De Dolores Hidalgo, Guanajuato</t>
  </si>
  <si>
    <t>750 ml</t>
  </si>
  <si>
    <t>130 ml</t>
  </si>
  <si>
    <t>Catsup lactofermentada vegana sin azúcar</t>
  </si>
  <si>
    <t>Elaborada con vinagre de kombucha y miel de agave</t>
  </si>
  <si>
    <t>Cultivo agroecológico</t>
  </si>
  <si>
    <t>kilo</t>
  </si>
  <si>
    <t>Pinole almendrado</t>
  </si>
  <si>
    <t>Pinole con nuez</t>
  </si>
  <si>
    <t>Vino</t>
  </si>
  <si>
    <t>Vino de jamaica</t>
  </si>
  <si>
    <t xml:space="preserve">Bebida fermentada de Jamaica con especies. </t>
  </si>
  <si>
    <t>Limon sin semilla</t>
  </si>
  <si>
    <t>limones sin semilla</t>
  </si>
  <si>
    <t>Jitomate saladet de invernadero</t>
  </si>
  <si>
    <t>domo 500 gr</t>
  </si>
  <si>
    <t>Mermelada de pera</t>
  </si>
  <si>
    <t>pieza</t>
  </si>
  <si>
    <t>Tratamiento para cabello reseco y puntas abiertas</t>
  </si>
  <si>
    <t>Acedite de hueso de mamey, ricino, caléndula y romero</t>
  </si>
  <si>
    <t>Salud Autogestiva</t>
  </si>
  <si>
    <t>Aceite CBD extraído en aceite de oliva, con cosecha canábica libre. Ayuda a dolores crónicos, relajación e insomnio. Se puede usar en mascotas, adultos mayores y niños. SIN EFECTO SICOACTIVO</t>
  </si>
  <si>
    <t>6 piezas (250gr)</t>
  </si>
  <si>
    <t>600 gr</t>
  </si>
  <si>
    <t>25 ml</t>
  </si>
  <si>
    <t>35 ml</t>
  </si>
  <si>
    <t>100 ml</t>
  </si>
  <si>
    <t>Botella de 2L</t>
  </si>
  <si>
    <t>Kéfir de agua de malta</t>
  </si>
  <si>
    <t>Probiótico elaborado con malta y lúpulo, No contiene alcohol.</t>
  </si>
  <si>
    <t>Kéfir de agua fruta</t>
  </si>
  <si>
    <t>2 botellas de 355 ml</t>
  </si>
  <si>
    <t>Aceite de sésamo, aceite de jojoba, aceite de coco, cera de abeja, manteca de cacao, macerado de axiote, óxido de zinc</t>
  </si>
  <si>
    <t>Afrodisíaco (Damiana, jengibre, petalos de rosa)</t>
  </si>
  <si>
    <t>Energizante 7 hierbas (manzanilla, malva, limón, llantén, diente de león, cola de caballo,hierbabuena</t>
  </si>
  <si>
    <t>Para úlceras gástricas (coachalalate, caléndula, y tepezcohuite)</t>
  </si>
  <si>
    <t>Vino de Mango con piña</t>
  </si>
  <si>
    <t>Bebida fermentada de mango con piña con un aproximado de 16% de alcohol por volumen</t>
  </si>
  <si>
    <t>Cooperativa Chilón</t>
  </si>
  <si>
    <t>mezcla de tabaco de Huautla Hidalgo con flores: salvia, menta y damiana</t>
  </si>
  <si>
    <t>Crema corporal hidratante</t>
  </si>
  <si>
    <t>a base de aceites, ceras y agua de hamamelis, miel de abeja con karité y lavanda. Humectante y regeneradora epitelial.</t>
  </si>
  <si>
    <t>z&lt;</t>
  </si>
  <si>
    <t>Tónico para várices</t>
  </si>
  <si>
    <t>Glicerinado con extractos de romero, ajo, manzanilla, estramonio, castaña de indias.</t>
  </si>
  <si>
    <t>150 ml</t>
  </si>
  <si>
    <t>Aceite de Coco</t>
  </si>
  <si>
    <t>Aceite de coco proveniente de Colima. Produce: Mi Coco</t>
  </si>
  <si>
    <t>Planta chica de Romero</t>
  </si>
  <si>
    <t>unidad</t>
  </si>
  <si>
    <t>esqueje de romero pequeño, hierba aromática, en maceta reciclada</t>
  </si>
  <si>
    <t>Galletas veganas de chocolate semiamargo</t>
  </si>
  <si>
    <t>5 galletas</t>
  </si>
  <si>
    <t>Aceite de coco, harina de maíz,bicarbonato y esencias de menta, romero, lavanda, toronja.</t>
  </si>
  <si>
    <t>40 gr</t>
  </si>
  <si>
    <t>Crema de árnica, caléndula y miel</t>
  </si>
  <si>
    <t>Crema corporal elaborada con árnica, manzanilla, mercadela, cera de abeja y miel. Ideal para humectar y regenerar tu piel más rápidamente</t>
  </si>
  <si>
    <t>500 ml</t>
  </si>
  <si>
    <t>Gel antibacterial</t>
  </si>
  <si>
    <t>Elaborado al 70% de alcohol, enriquecido con áloe vera.</t>
  </si>
  <si>
    <t>Gel de baño con caléndula</t>
  </si>
  <si>
    <t>Elaborado a base de caléndula y enriquecido con micro-esferas de vitamina E que humectan tu piel durante más tiempo. Contiene colágeno y elastina , que mantendrá la piel de todo tu cuerpo joven  y sana.</t>
  </si>
  <si>
    <t>1 gal (3.785 l)</t>
  </si>
  <si>
    <t>Jabón líquido para manos antibacterial</t>
  </si>
  <si>
    <t>Elaborado a base de lavanda y romero. Saponificado con aceites naturales de coco. Limpia a profundidad eliminando bacterias y germenes</t>
  </si>
  <si>
    <t>Shampoo romero jojoba</t>
  </si>
  <si>
    <t>Elaborado a base de jojoba, romero, espinosilla, sangre de drago y keratina. Acelera el crecimiento de tu cabello dándole brillo y sedosidad; es ideal para  toda la familia y es libre de parabenos.</t>
  </si>
  <si>
    <t>Elaborado a base de jojoba, romero, espinosilla, sangre de drago y queratina. Acelera el crecimiento de tu cabello dándole brillo y sedosidad; es ideal para  toda la familia y es libre de parabenos.</t>
  </si>
  <si>
    <t>Shampoo manzanilla, canela, espinosilla, miel y jengibre.</t>
  </si>
  <si>
    <t>Especial para cabello claro o teñido, le da brillo y sedosidad, reestructura desde la raíz. Evita la salida de caspa y la caída del cabello.</t>
  </si>
  <si>
    <t>Lavatrastes biodegradable</t>
  </si>
  <si>
    <t>Lavatrastes concentrado con arrancagrasa 100% natural. No maltrata las manos, manteniendolas humectadas. Biodegradable y amigable con el medio ambiente.</t>
  </si>
  <si>
    <t>500ml</t>
  </si>
  <si>
    <t>1L</t>
  </si>
  <si>
    <t>2L</t>
  </si>
  <si>
    <t>Limpiador multiusos</t>
  </si>
  <si>
    <t>Producto concentrado, limpia y quita manchas en superficies y pisos, se puede utilizar en el lavado de ropa. Contiene aceite de pino, agente limpiador que mata bacterias y gérmenes. Biodegradable y amigable con el ambiente.</t>
  </si>
  <si>
    <t>Germinados</t>
  </si>
  <si>
    <t>Germinados de alfalfa</t>
  </si>
  <si>
    <t>Alfalfa.</t>
  </si>
  <si>
    <t>Germinados de fenogreco</t>
  </si>
  <si>
    <t>Fenogreco</t>
  </si>
  <si>
    <t>Germinados de lenteja</t>
  </si>
  <si>
    <t>Lenteja</t>
  </si>
  <si>
    <t>Germinados de frijol mungo</t>
  </si>
  <si>
    <t>200 gr</t>
  </si>
  <si>
    <t>Humus de composta</t>
  </si>
  <si>
    <t xml:space="preserve"> Humus de composta termofila</t>
  </si>
  <si>
    <t>2 kg</t>
  </si>
  <si>
    <t>Durazno</t>
  </si>
  <si>
    <t>Durazno criollo</t>
  </si>
  <si>
    <t>Mermelada de zarzamora</t>
  </si>
  <si>
    <t>Mermelada de durazno</t>
  </si>
  <si>
    <t>Miel de huatololote</t>
  </si>
  <si>
    <t>Helado festivo</t>
  </si>
  <si>
    <t>Elaborado artesanalmente, inspirado en los sabores del Panettone; con almendras, pasas, arándanos y frutas secas envinadas, y ralladura de naranja y limón.</t>
  </si>
  <si>
    <t>340 g (4 porciones)</t>
  </si>
  <si>
    <t>galletas con nueces y chispas de chocolate Elaboradas con nuestra mantequilla de aceite de coco orgánico y leche de soya orgánica</t>
  </si>
  <si>
    <t>con cubierta tipo buttercream de chocolate</t>
  </si>
  <si>
    <t>Tamales</t>
  </si>
  <si>
    <t>Chinampa Ixtacalco</t>
  </si>
  <si>
    <t>Tamales veganos dulce</t>
  </si>
  <si>
    <t>Piña con coco</t>
  </si>
  <si>
    <t>Tamales veganos salados</t>
  </si>
  <si>
    <t>Tortillas hechas a mano azules nixtamalizadas de maíz criollo de Toluca</t>
  </si>
  <si>
    <t>Tortillas hechas a mano blancas nixtamalizadas de maíz criollo de Toluca</t>
  </si>
  <si>
    <t>Elaborado a base de extracto de chilcuague</t>
  </si>
  <si>
    <t>Enjuague bucal de chilcuague</t>
  </si>
  <si>
    <t>sabor frutos secos ( ciruela, kiwi, chabacano)</t>
  </si>
  <si>
    <t>semillas (nuez, cacahuate, almendra)</t>
  </si>
  <si>
    <t>Galletas integrales veganas</t>
  </si>
  <si>
    <t xml:space="preserve">avena, amaranto, linaza, nuez, cacahuate, pepita, arándano y pasas, endulzada con miel natural. </t>
  </si>
  <si>
    <t>Pinole maíz azul</t>
  </si>
  <si>
    <t>Pinole con cacao</t>
  </si>
  <si>
    <t>pan rústico o campesino</t>
  </si>
  <si>
    <t>hecho con masa madre tiene 24 horas de fermentación, vegano.</t>
  </si>
  <si>
    <t>800 g</t>
  </si>
  <si>
    <t>Bebidas alcoholicas</t>
  </si>
  <si>
    <t>La labor que realizamos es voluntaria y solidaria. Te pedimos una aportación de mínimo 5% de tu consumo como reciprocidad al trabajo que realizamos. ¡Gracias!</t>
  </si>
  <si>
    <t>Aporte solidario</t>
  </si>
  <si>
    <t>semillas</t>
  </si>
  <si>
    <t>Semillas de frambuesa,
Flor velo de novia, epazote, tomate, jitomate bolita, verdolaga, cilantro, alfalfa, quintonil, girasol, amaranto, chile manzano, perejil, hinojo, jicama,toronjil, papalo, betabel, lechuga romana y rabano.</t>
  </si>
  <si>
    <t>sobre</t>
  </si>
  <si>
    <t>(especificar aquí las semillas)</t>
  </si>
  <si>
    <t>Café de maíz</t>
  </si>
  <si>
    <t>maíz tostado para preparar como café de olla recomendado para personas con diabetes, hipertensión y niñxs, pues no tiene cafeína.</t>
  </si>
  <si>
    <t>Café de maíz endulzado</t>
  </si>
  <si>
    <t>Abono Bocashi</t>
  </si>
  <si>
    <t>contiene mierda de vaca, paja, hojarasca, salvado, tierra, ceniza, sisca de carbón, piloncillo, levadura y harina de rocas.</t>
  </si>
  <si>
    <t>5 kg</t>
  </si>
  <si>
    <t>harina de maíz azul</t>
  </si>
  <si>
    <t>Harina de maíz azul nixtamalizado</t>
  </si>
  <si>
    <t>jabón de café</t>
  </si>
  <si>
    <t>Elaborados con aceites vegetales con café</t>
  </si>
  <si>
    <t>Productos para el cabello</t>
  </si>
  <si>
    <t>Cupcakes veganos de chocolate semiamargo</t>
  </si>
  <si>
    <t>pza</t>
  </si>
  <si>
    <t>Lubricante cannábico</t>
  </si>
  <si>
    <t>Aceite de coco infusionado con canabis y chilcuague</t>
  </si>
  <si>
    <t xml:space="preserve">30 ml </t>
  </si>
  <si>
    <t>Planta chica de Citronela</t>
  </si>
  <si>
    <t>esqueje de citronela, hierba aromática usada para ahuyentar mosquitos</t>
  </si>
  <si>
    <t>Lechuga sangría</t>
  </si>
  <si>
    <t>Cultivo agroecológico en Chinampa</t>
  </si>
  <si>
    <t>manojo</t>
  </si>
  <si>
    <t>Plántula de Acelga arcoiris</t>
  </si>
  <si>
    <t>Planta pequeña de acelga arcoiris lista para transplante</t>
  </si>
  <si>
    <t>Pepinillos</t>
  </si>
  <si>
    <t xml:space="preserve">Pepinillos hechos con pepino persa, encurtidos con semilla de mostaza, pimienta gorda, eneldo y ajo. </t>
  </si>
  <si>
    <t>Frasco con Pepinillos en rebanadas con chile habanero</t>
  </si>
  <si>
    <t>Frasco con Pepinillos en rebanadas sin chile</t>
  </si>
  <si>
    <t>Frasco con Pepinillos en cuartos con chile habanero</t>
  </si>
  <si>
    <t xml:space="preserve">Frasco con Pepinillos en cuartos sin chile </t>
  </si>
  <si>
    <t>frasco</t>
  </si>
  <si>
    <t>Aguacate Hass</t>
  </si>
  <si>
    <t>Aguacate</t>
  </si>
  <si>
    <t>Ciruela moscatel</t>
  </si>
  <si>
    <t>ciruela moscatel</t>
  </si>
  <si>
    <t>Zarzamora</t>
  </si>
  <si>
    <t>zarzamora</t>
  </si>
  <si>
    <t>Granada china</t>
  </si>
  <si>
    <t xml:space="preserve">granada china </t>
  </si>
  <si>
    <t>Manojo de Berros</t>
  </si>
  <si>
    <t>Quelite huanzontle</t>
  </si>
  <si>
    <t>Mermelada de manzana</t>
  </si>
  <si>
    <t>Chiles pimiento en escabeche.</t>
  </si>
  <si>
    <t>Harina para joqueis</t>
  </si>
  <si>
    <t>Avena, amaranto, piloncillo y polvo de hornear</t>
  </si>
  <si>
    <t>800 gr</t>
  </si>
  <si>
    <t>Cacao con cardamomo</t>
  </si>
  <si>
    <t>Quelites cenizos en salsa verde</t>
  </si>
  <si>
    <t>Romeritos con mole y papa cambray</t>
  </si>
  <si>
    <t>mole verde con zetas</t>
  </si>
  <si>
    <t>huauzontle con chile pasilla</t>
  </si>
  <si>
    <t>Cerveza Moka Stout</t>
  </si>
  <si>
    <t>Cerveza negra con mucho cuerpo, elaborada con café y cacao orgánico. Sabor choco-café, semi dulce, tostado. Contiene lactosa. 10% alc.</t>
  </si>
  <si>
    <t>Cerveza  Hoppy Strong Ale</t>
  </si>
  <si>
    <t>Cerveza cobriza, Sabor y aromas  a caramelos  y lúpulos tropicosos, amargor intenso. 8% alc.</t>
  </si>
  <si>
    <t>Hidromiel</t>
  </si>
  <si>
    <t>Hidromiel con notas florales, sabor semi-dulce. Elaborada con miel orgánica de Xochistlahuaca. 10%alc</t>
  </si>
  <si>
    <t>Papel Higiénico</t>
  </si>
  <si>
    <t>Toltecayotl</t>
  </si>
  <si>
    <t xml:space="preserve">Huevo </t>
  </si>
  <si>
    <t>Huevo orgánico rojo</t>
  </si>
  <si>
    <t>Huevo orgánico blanco</t>
  </si>
  <si>
    <t>soya mungo</t>
  </si>
  <si>
    <t>Tradicional sin azucar</t>
  </si>
  <si>
    <t>Galleta tipo canelitas</t>
  </si>
  <si>
    <t>maíz azul y piloncillo, paquete de 4 pzas.</t>
  </si>
  <si>
    <t>Galleta tipo polvorón cacahuate</t>
  </si>
  <si>
    <t>Polvorón almendra</t>
  </si>
  <si>
    <t>Polvorón nuez</t>
  </si>
  <si>
    <t>Polvorón trozos de cacao</t>
  </si>
  <si>
    <t>amaranto, piloncillo y trozos de cacao</t>
  </si>
  <si>
    <t>amaranto, piloncillo y nuez,</t>
  </si>
  <si>
    <t xml:space="preserve"> amaranto, piloncillo y almendra</t>
  </si>
  <si>
    <t>amaranto, piloncillo y cacahuate</t>
  </si>
  <si>
    <t>215 gr</t>
  </si>
  <si>
    <r>
      <t>B</t>
    </r>
    <r>
      <rPr>
        <sz val="11"/>
        <rFont val="Calibri"/>
        <family val="2"/>
      </rPr>
      <t>ebida de té verde fermentada. Sabor: natural</t>
    </r>
  </si>
  <si>
    <r>
      <t>B</t>
    </r>
    <r>
      <rPr>
        <sz val="11"/>
        <rFont val="Calibri"/>
        <family val="2"/>
      </rPr>
      <t>ebida de té verde fermentada. Sabor: jamaica.</t>
    </r>
  </si>
  <si>
    <r>
      <t>B</t>
    </r>
    <r>
      <rPr>
        <sz val="11"/>
        <rFont val="Calibri"/>
        <family val="2"/>
      </rPr>
      <t>ebida de té verde fermentada. Sabor: jengibre</t>
    </r>
  </si>
  <si>
    <r>
      <t>B</t>
    </r>
    <r>
      <rPr>
        <sz val="11"/>
        <rFont val="Calibri"/>
        <family val="2"/>
      </rPr>
      <t>ebida de té verde fermentada. Sabor: limón-miel</t>
    </r>
  </si>
  <si>
    <r>
      <t>B</t>
    </r>
    <r>
      <rPr>
        <sz val="11"/>
        <rFont val="Calibri"/>
        <family val="2"/>
      </rPr>
      <t>ebida de té negro fermentada. Sabor natural</t>
    </r>
  </si>
  <si>
    <r>
      <t>B</t>
    </r>
    <r>
      <rPr>
        <sz val="11"/>
        <rFont val="Calibri"/>
        <family val="2"/>
      </rPr>
      <t>ebida de té negro fermentada. Sabor jengibre-limon</t>
    </r>
  </si>
  <si>
    <r>
      <t>B</t>
    </r>
    <r>
      <rPr>
        <sz val="11"/>
        <rFont val="Calibri"/>
        <family val="2"/>
      </rPr>
      <t>ebida de té negro fermentada. Sabor: naranja-menta</t>
    </r>
  </si>
  <si>
    <t>Galletas de avena</t>
  </si>
  <si>
    <t>Galletas de avena con nueces, arándanos, pasitas y coco</t>
  </si>
  <si>
    <t>3 pza</t>
  </si>
  <si>
    <t xml:space="preserve">Galletas veganas de avena </t>
  </si>
  <si>
    <t>con nueces, arándanos, pasitas y coco (elaboradas con mantequilla vegana de aceite de coco orgánico y leche de soya orgánica)</t>
  </si>
  <si>
    <t>Hongos deshidratados</t>
  </si>
  <si>
    <t>bolsa</t>
  </si>
  <si>
    <t>Trufas</t>
  </si>
  <si>
    <t>100% cacao y piloncillo</t>
  </si>
  <si>
    <t>paquete de 5</t>
  </si>
  <si>
    <t>Maíz criollo azul de Milkpa Alta y azucar morena y canela</t>
  </si>
  <si>
    <t>Maíz criollo azul de Milpa Alta, y azucar morena y canela</t>
  </si>
  <si>
    <t>Maíz criollo azul de Milpa Alta y azucar morena y canela</t>
  </si>
  <si>
    <t>Promocion 2 paquetes</t>
  </si>
  <si>
    <t xml:space="preserve">2 Botella de 355ml. </t>
  </si>
  <si>
    <t>Pata de nube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</si>
</sst>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80A]#,##0.00;[Red]&quot;-&quot;[$$-80A]#,##0.00"/>
    <numFmt numFmtId="165" formatCode="_-* #,##0_-;\-* #,##0_-;_-* &quot;-&quot;??_-;_-@_-"/>
    <numFmt numFmtId="166" formatCode="_-&quot;$&quot;* #,##0_-;\-&quot;$&quot;* #,##0_-;_-&quot;$&quot;* &quot;-&quot;??_-;_-@_-"/>
  </numFmts>
  <fonts count="61">
    <font>
      <sz val="11"/>
      <color rgb="FF000000"/>
      <name val="Calibri"/>
    </font>
    <font>
      <b/>
      <sz val="26"/>
      <color rgb="FF000000"/>
      <name val="Arial"/>
    </font>
    <font>
      <b/>
      <sz val="14"/>
      <color rgb="FF000000"/>
      <name val="Arial"/>
    </font>
    <font>
      <sz val="12"/>
      <color rgb="FF000000"/>
      <name val="Liberation Sans1"/>
    </font>
    <font>
      <b/>
      <sz val="12"/>
      <color rgb="FF000000"/>
      <name val="Arial"/>
    </font>
    <font>
      <b/>
      <sz val="12"/>
      <color rgb="FFFFFFFF"/>
      <name val="Arial"/>
    </font>
    <font>
      <sz val="12"/>
      <color rgb="FF000000"/>
      <name val="Arial"/>
    </font>
    <font>
      <b/>
      <sz val="12"/>
      <color rgb="FF000000"/>
      <name val="Arial1"/>
    </font>
    <font>
      <sz val="11"/>
      <color rgb="FF000000"/>
      <name val="Liberation Sans1"/>
    </font>
    <font>
      <b/>
      <sz val="12"/>
      <color rgb="FF000000"/>
      <name val="Arial"/>
    </font>
    <font>
      <sz val="12"/>
      <color rgb="FF000000"/>
      <name val="Arial"/>
    </font>
    <font>
      <sz val="11"/>
      <color rgb="FF000000"/>
      <name val="Calibri"/>
    </font>
    <font>
      <b/>
      <sz val="20"/>
      <color rgb="FF000000"/>
      <name val="Arial"/>
    </font>
    <font>
      <sz val="20"/>
      <color rgb="FF000000"/>
      <name val="Arial"/>
    </font>
    <font>
      <sz val="20"/>
      <color rgb="FF000000"/>
      <name val="Liberation Sans1"/>
    </font>
    <font>
      <i/>
      <sz val="14"/>
      <color rgb="FF000000"/>
      <name val="Arial"/>
    </font>
    <font>
      <sz val="16"/>
      <color rgb="FF000000"/>
      <name val="Calibri"/>
    </font>
    <font>
      <b/>
      <sz val="16"/>
      <color rgb="FF000000"/>
      <name val="Calibri"/>
    </font>
    <font>
      <sz val="11"/>
      <color rgb="FF000000"/>
      <name val="Liberation Sans1"/>
    </font>
    <font>
      <b/>
      <sz val="14"/>
      <color rgb="FF000000"/>
      <name val="Arial"/>
    </font>
    <font>
      <i/>
      <sz val="14"/>
      <color rgb="FF000000"/>
      <name val="Arial"/>
    </font>
    <font>
      <b/>
      <sz val="16"/>
      <color rgb="FF000000"/>
      <name val="Calibri"/>
    </font>
    <font>
      <sz val="14"/>
      <color rgb="FF000000"/>
      <name val="Calibri"/>
    </font>
    <font>
      <sz val="11"/>
      <color rgb="FF000000"/>
      <name val="Liberation Sans"/>
    </font>
    <font>
      <b/>
      <sz val="11"/>
      <color rgb="FF000000"/>
      <name val="Liberation Sans1"/>
    </font>
    <font>
      <b/>
      <sz val="20"/>
      <color rgb="FF000000"/>
      <name val="Arial"/>
    </font>
    <font>
      <u/>
      <sz val="20"/>
      <color rgb="FF000000"/>
      <name val="Calibri"/>
    </font>
    <font>
      <sz val="20"/>
      <color rgb="FF000000"/>
      <name val="Arial"/>
    </font>
    <font>
      <b/>
      <sz val="12"/>
      <color rgb="FFFFFFFF"/>
      <name val="Arial"/>
    </font>
    <font>
      <sz val="11"/>
      <color rgb="FFFFFFFF"/>
      <name val="Liberation Sans1"/>
    </font>
    <font>
      <sz val="11"/>
      <color rgb="FF528CD4"/>
      <name val="Liberation Sans1"/>
    </font>
    <font>
      <sz val="12"/>
      <color rgb="FFFFFFFF"/>
      <name val="Arial"/>
    </font>
    <font>
      <sz val="14"/>
      <color rgb="FFFFFFFF"/>
      <name val="Calibri"/>
    </font>
    <font>
      <sz val="11"/>
      <color rgb="FFFFFFFF"/>
      <name val="Liberation Sans"/>
    </font>
    <font>
      <b/>
      <sz val="14"/>
      <color rgb="FF000000"/>
      <name val="Liberation Sans1"/>
    </font>
    <font>
      <b/>
      <sz val="22"/>
      <color rgb="FF000000"/>
      <name val="Arial"/>
    </font>
    <font>
      <sz val="11"/>
      <color rgb="FF000000"/>
      <name val="Helvetica Neue"/>
    </font>
    <font>
      <sz val="12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rgb="FF000000"/>
      <name val="Helvetica Neue"/>
    </font>
    <font>
      <sz val="10"/>
      <color rgb="FFFFFFFF"/>
      <name val="Helvetica Neue"/>
    </font>
    <font>
      <sz val="10"/>
      <color rgb="FFCC0000"/>
      <name val="Helvetica Neue"/>
    </font>
    <font>
      <b/>
      <sz val="10"/>
      <color rgb="FFFFFFFF"/>
      <name val="Helvetica Neue"/>
    </font>
    <font>
      <i/>
      <sz val="10"/>
      <color rgb="FF808080"/>
      <name val="Helvetica Neue"/>
    </font>
    <font>
      <sz val="10"/>
      <color rgb="FF006600"/>
      <name val="Helvetica Neue"/>
    </font>
    <font>
      <b/>
      <sz val="24"/>
      <color rgb="FF000000"/>
      <name val="Helvetica Neue"/>
    </font>
    <font>
      <sz val="18"/>
      <color rgb="FF000000"/>
      <name val="Helvetica Neue"/>
    </font>
    <font>
      <sz val="12"/>
      <color rgb="FF000000"/>
      <name val="Helvetica Neue"/>
    </font>
    <font>
      <u/>
      <sz val="10"/>
      <color rgb="FF0000EE"/>
      <name val="Helvetica Neue"/>
    </font>
    <font>
      <sz val="10"/>
      <color rgb="FF996600"/>
      <name val="Helvetica Neue"/>
    </font>
    <font>
      <sz val="10"/>
      <color rgb="FF333333"/>
      <name val="Helvetica Neue"/>
    </font>
    <font>
      <b/>
      <i/>
      <u/>
      <sz val="10"/>
      <color rgb="FF000000"/>
      <name val="Helvetica Neue"/>
    </font>
    <font>
      <sz val="14"/>
      <color rgb="FF000000"/>
      <name val="Calibri"/>
      <family val="2"/>
    </font>
    <font>
      <sz val="14"/>
      <color theme="0"/>
      <name val="Calibri"/>
      <family val="2"/>
    </font>
    <font>
      <sz val="11"/>
      <name val="Calibri"/>
      <family val="2"/>
    </font>
    <font>
      <b/>
      <sz val="12"/>
      <color rgb="FFFFFFFF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81D41A"/>
        <bgColor rgb="FF81D41A"/>
      </patternFill>
    </fill>
    <fill>
      <patternFill patternType="solid">
        <fgColor rgb="FF729FCF"/>
        <bgColor rgb="FF729FCF"/>
      </patternFill>
    </fill>
    <fill>
      <patternFill patternType="solid">
        <fgColor rgb="FF528CD4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E5B6B5"/>
        <bgColor rgb="FF000000"/>
      </patternFill>
    </fill>
    <fill>
      <patternFill patternType="solid">
        <fgColor rgb="FFE5B6B5"/>
        <bgColor rgb="FF729FCF"/>
      </patternFill>
    </fill>
    <fill>
      <patternFill patternType="solid">
        <fgColor rgb="FFE5B6B5"/>
        <bgColor rgb="FF81D41A"/>
      </patternFill>
    </fill>
    <fill>
      <patternFill patternType="solid">
        <fgColor rgb="FFD6E3BB"/>
        <bgColor rgb="FFFFFFFF"/>
      </patternFill>
    </fill>
    <fill>
      <patternFill patternType="solid">
        <fgColor rgb="FFB4DDE8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B6CBE4"/>
        <bgColor rgb="FF000000"/>
      </patternFill>
    </fill>
    <fill>
      <patternFill patternType="solid">
        <fgColor rgb="FFCABFD9"/>
        <bgColor rgb="FF000000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rgb="FF729FC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80808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20">
    <xf numFmtId="0" fontId="0" fillId="0" borderId="0"/>
    <xf numFmtId="0" fontId="36" fillId="14" borderId="68"/>
    <xf numFmtId="0" fontId="54" fillId="22" borderId="68"/>
    <xf numFmtId="0" fontId="44" fillId="14" borderId="68"/>
    <xf numFmtId="0" fontId="45" fillId="16" borderId="68"/>
    <xf numFmtId="0" fontId="45" fillId="17" borderId="68"/>
    <xf numFmtId="0" fontId="44" fillId="18" borderId="68"/>
    <xf numFmtId="0" fontId="46" fillId="19" borderId="68"/>
    <xf numFmtId="0" fontId="47" fillId="20" borderId="68"/>
    <xf numFmtId="0" fontId="48" fillId="14" borderId="68"/>
    <xf numFmtId="0" fontId="49" fillId="21" borderId="68"/>
    <xf numFmtId="0" fontId="50" fillId="14" borderId="68"/>
    <xf numFmtId="0" fontId="51" fillId="14" borderId="68"/>
    <xf numFmtId="0" fontId="52" fillId="14" borderId="68"/>
    <xf numFmtId="0" fontId="53" fillId="14" borderId="68"/>
    <xf numFmtId="0" fontId="55" fillId="22" borderId="1"/>
    <xf numFmtId="0" fontId="56" fillId="14" borderId="68"/>
    <xf numFmtId="0" fontId="36" fillId="14" borderId="68"/>
    <xf numFmtId="0" fontId="36" fillId="14" borderId="68"/>
    <xf numFmtId="0" fontId="46" fillId="14" borderId="68"/>
  </cellStyleXfs>
  <cellXfs count="554">
    <xf numFmtId="0" fontId="0" fillId="0" borderId="0" xfId="0"/>
    <xf numFmtId="0" fontId="8" fillId="0" borderId="0" xfId="0" applyFont="1"/>
    <xf numFmtId="49" fontId="5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/>
    <xf numFmtId="164" fontId="1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8" fillId="0" borderId="0" xfId="0" applyFont="1"/>
    <xf numFmtId="165" fontId="6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/>
    <xf numFmtId="49" fontId="15" fillId="0" borderId="0" xfId="0" applyNumberFormat="1" applyFont="1" applyAlignment="1">
      <alignment horizontal="left" vertical="center" wrapText="1"/>
    </xf>
    <xf numFmtId="0" fontId="11" fillId="0" borderId="0" xfId="0" applyFont="1"/>
    <xf numFmtId="49" fontId="17" fillId="4" borderId="2" xfId="0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10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18" fillId="0" borderId="0" xfId="0" applyFont="1"/>
    <xf numFmtId="49" fontId="19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21" fillId="4" borderId="7" xfId="0" applyNumberFormat="1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8" fillId="0" borderId="0" xfId="0" applyFont="1"/>
    <xf numFmtId="0" fontId="18" fillId="0" borderId="5" xfId="0" applyFont="1" applyBorder="1"/>
    <xf numFmtId="0" fontId="18" fillId="0" borderId="11" xfId="0" applyFont="1" applyBorder="1"/>
    <xf numFmtId="0" fontId="18" fillId="0" borderId="10" xfId="0" applyFont="1" applyBorder="1"/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wrapText="1"/>
    </xf>
    <xf numFmtId="0" fontId="9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justify" wrapText="1"/>
    </xf>
    <xf numFmtId="0" fontId="10" fillId="3" borderId="8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/>
    </xf>
    <xf numFmtId="0" fontId="10" fillId="0" borderId="5" xfId="0" applyFont="1" applyBorder="1" applyAlignment="1">
      <alignment horizontal="justify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wrapText="1"/>
    </xf>
    <xf numFmtId="0" fontId="10" fillId="3" borderId="2" xfId="0" applyFont="1" applyFill="1" applyBorder="1" applyAlignment="1">
      <alignment horizontal="justify" wrapText="1"/>
    </xf>
    <xf numFmtId="0" fontId="10" fillId="0" borderId="8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1" xfId="0" applyFont="1" applyFill="1" applyBorder="1"/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6" fontId="8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18" fillId="0" borderId="0" xfId="0" applyFont="1"/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" fontId="6" fillId="6" borderId="8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" fontId="6" fillId="6" borderId="0" xfId="0" applyNumberFormat="1" applyFont="1" applyFill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/>
    <xf numFmtId="0" fontId="16" fillId="0" borderId="0" xfId="0" applyFont="1" applyAlignment="1">
      <alignment vertical="center"/>
    </xf>
    <xf numFmtId="0" fontId="16" fillId="9" borderId="24" xfId="0" applyFont="1" applyFill="1" applyBorder="1" applyAlignment="1">
      <alignment vertical="center"/>
    </xf>
    <xf numFmtId="0" fontId="29" fillId="0" borderId="0" xfId="0" applyFont="1"/>
    <xf numFmtId="0" fontId="30" fillId="4" borderId="0" xfId="0" applyFont="1" applyFill="1"/>
    <xf numFmtId="0" fontId="31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28" fillId="0" borderId="1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6" borderId="12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" fontId="6" fillId="6" borderId="26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1" fontId="6" fillId="6" borderId="28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8" fillId="0" borderId="22" xfId="0" applyFont="1" applyBorder="1" applyAlignment="1">
      <alignment horizontal="center" vertical="center" wrapText="1"/>
    </xf>
    <xf numFmtId="0" fontId="29" fillId="0" borderId="11" xfId="0" applyFont="1" applyBorder="1"/>
    <xf numFmtId="0" fontId="29" fillId="0" borderId="10" xfId="0" applyFont="1" applyBorder="1"/>
    <xf numFmtId="0" fontId="28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18" fillId="0" borderId="32" xfId="0" applyFont="1" applyBorder="1"/>
    <xf numFmtId="0" fontId="6" fillId="0" borderId="1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left" vertical="center" wrapText="1"/>
    </xf>
    <xf numFmtId="0" fontId="28" fillId="5" borderId="11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9" fillId="0" borderId="21" xfId="0" applyFont="1" applyBorder="1"/>
    <xf numFmtId="0" fontId="29" fillId="0" borderId="17" xfId="0" applyFont="1" applyBorder="1"/>
    <xf numFmtId="0" fontId="9" fillId="0" borderId="1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8" fillId="0" borderId="32" xfId="0" applyFont="1" applyBorder="1" applyAlignment="1">
      <alignment wrapText="1"/>
    </xf>
    <xf numFmtId="0" fontId="18" fillId="0" borderId="40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29" fillId="0" borderId="14" xfId="0" applyFont="1" applyBorder="1"/>
    <xf numFmtId="0" fontId="28" fillId="0" borderId="21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/>
    </xf>
    <xf numFmtId="0" fontId="31" fillId="0" borderId="10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wrapText="1"/>
    </xf>
    <xf numFmtId="0" fontId="9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justify"/>
    </xf>
    <xf numFmtId="0" fontId="31" fillId="0" borderId="10" xfId="0" applyFont="1" applyBorder="1" applyAlignment="1">
      <alignment horizontal="justify" wrapText="1"/>
    </xf>
    <xf numFmtId="0" fontId="29" fillId="0" borderId="0" xfId="0" applyFont="1" applyAlignment="1">
      <alignment wrapText="1"/>
    </xf>
    <xf numFmtId="0" fontId="10" fillId="0" borderId="16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34" fillId="0" borderId="0" xfId="0" applyFont="1"/>
    <xf numFmtId="0" fontId="8" fillId="0" borderId="0" xfId="0" applyFont="1" applyAlignment="1">
      <alignment vertical="center" wrapText="1"/>
    </xf>
    <xf numFmtId="1" fontId="6" fillId="6" borderId="2" xfId="0" applyNumberFormat="1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/>
    </xf>
    <xf numFmtId="0" fontId="18" fillId="0" borderId="13" xfId="0" applyFont="1" applyBorder="1"/>
    <xf numFmtId="0" fontId="6" fillId="3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/>
    </xf>
    <xf numFmtId="166" fontId="16" fillId="9" borderId="43" xfId="0" applyNumberFormat="1" applyFont="1" applyFill="1" applyBorder="1" applyAlignment="1">
      <alignment horizontal="center" vertical="center"/>
    </xf>
    <xf numFmtId="166" fontId="8" fillId="0" borderId="0" xfId="0" applyNumberFormat="1" applyFont="1"/>
    <xf numFmtId="166" fontId="15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17" fillId="4" borderId="2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6" fontId="6" fillId="0" borderId="44" xfId="0" applyNumberFormat="1" applyFont="1" applyBorder="1" applyAlignment="1">
      <alignment horizontal="right" vertical="center" wrapText="1"/>
    </xf>
    <xf numFmtId="166" fontId="6" fillId="0" borderId="45" xfId="0" applyNumberFormat="1" applyFont="1" applyBorder="1" applyAlignment="1">
      <alignment horizontal="right" vertical="center" wrapText="1"/>
    </xf>
    <xf numFmtId="166" fontId="6" fillId="0" borderId="46" xfId="0" applyNumberFormat="1" applyFont="1" applyBorder="1" applyAlignment="1">
      <alignment horizontal="right" vertical="center" wrapText="1"/>
    </xf>
    <xf numFmtId="166" fontId="6" fillId="0" borderId="47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left" vertical="center" wrapText="1"/>
    </xf>
    <xf numFmtId="166" fontId="6" fillId="0" borderId="0" xfId="0" applyNumberFormat="1" applyFont="1" applyAlignment="1">
      <alignment horizontal="right" vertical="center" wrapText="1"/>
    </xf>
    <xf numFmtId="166" fontId="6" fillId="0" borderId="1" xfId="0" applyNumberFormat="1" applyFont="1" applyBorder="1" applyAlignment="1">
      <alignment vertical="center" wrapText="1"/>
    </xf>
    <xf numFmtId="166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left"/>
    </xf>
    <xf numFmtId="166" fontId="6" fillId="3" borderId="1" xfId="0" applyNumberFormat="1" applyFont="1" applyFill="1" applyBorder="1" applyAlignment="1">
      <alignment horizontal="left"/>
    </xf>
    <xf numFmtId="166" fontId="6" fillId="2" borderId="1" xfId="0" applyNumberFormat="1" applyFon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/>
    <xf numFmtId="166" fontId="6" fillId="0" borderId="8" xfId="0" applyNumberFormat="1" applyFont="1" applyBorder="1" applyAlignment="1">
      <alignment horizontal="right" vertical="center" wrapText="1"/>
    </xf>
    <xf numFmtId="166" fontId="6" fillId="0" borderId="15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center" vertical="center" wrapText="1"/>
    </xf>
    <xf numFmtId="166" fontId="13" fillId="0" borderId="0" xfId="0" applyNumberFormat="1" applyFont="1" applyAlignment="1">
      <alignment horizontal="center" vertical="center" wrapText="1"/>
    </xf>
    <xf numFmtId="166" fontId="13" fillId="0" borderId="0" xfId="0" applyNumberFormat="1" applyFont="1" applyAlignment="1">
      <alignment horizontal="right" vertical="center" wrapText="1"/>
    </xf>
    <xf numFmtId="166" fontId="6" fillId="0" borderId="0" xfId="0" applyNumberFormat="1" applyFont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0" fillId="3" borderId="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6" fontId="6" fillId="0" borderId="20" xfId="0" applyNumberFormat="1" applyFont="1" applyBorder="1" applyAlignment="1">
      <alignment vertical="center" wrapText="1"/>
    </xf>
    <xf numFmtId="0" fontId="18" fillId="0" borderId="16" xfId="0" applyFont="1" applyBorder="1"/>
    <xf numFmtId="0" fontId="10" fillId="0" borderId="0" xfId="0" applyFont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6" fillId="3" borderId="8" xfId="0" applyFont="1" applyFill="1" applyBorder="1" applyAlignment="1">
      <alignment horizontal="left" vertical="center" wrapText="1"/>
    </xf>
    <xf numFmtId="166" fontId="6" fillId="3" borderId="8" xfId="0" applyNumberFormat="1" applyFont="1" applyFill="1" applyBorder="1" applyAlignment="1">
      <alignment horizontal="left" vertical="center" wrapText="1"/>
    </xf>
    <xf numFmtId="1" fontId="6" fillId="7" borderId="8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6" fontId="6" fillId="0" borderId="49" xfId="0" applyNumberFormat="1" applyFont="1" applyBorder="1" applyAlignment="1">
      <alignment horizontal="right" vertical="center" wrapText="1"/>
    </xf>
    <xf numFmtId="1" fontId="6" fillId="6" borderId="49" xfId="0" applyNumberFormat="1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right" vertical="center" wrapText="1"/>
    </xf>
    <xf numFmtId="0" fontId="6" fillId="0" borderId="54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4" fillId="0" borderId="14" xfId="0" applyFont="1" applyBorder="1"/>
    <xf numFmtId="0" fontId="31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wrapText="1"/>
    </xf>
    <xf numFmtId="0" fontId="31" fillId="0" borderId="10" xfId="0" applyFont="1" applyBorder="1" applyAlignment="1">
      <alignment horizontal="left"/>
    </xf>
    <xf numFmtId="0" fontId="31" fillId="0" borderId="5" xfId="0" applyFont="1" applyBorder="1" applyAlignment="1">
      <alignment horizontal="left" wrapText="1"/>
    </xf>
    <xf numFmtId="0" fontId="28" fillId="0" borderId="48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16" fillId="9" borderId="55" xfId="0" applyFont="1" applyFill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left" vertical="center" wrapText="1"/>
    </xf>
    <xf numFmtId="0" fontId="28" fillId="0" borderId="5" xfId="0" applyFont="1" applyBorder="1" applyAlignment="1">
      <alignment vertical="center" wrapText="1"/>
    </xf>
    <xf numFmtId="9" fontId="16" fillId="10" borderId="2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8" xfId="0" applyFont="1" applyBorder="1" applyAlignment="1">
      <alignment wrapText="1"/>
    </xf>
    <xf numFmtId="0" fontId="6" fillId="0" borderId="59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41" xfId="0" applyNumberFormat="1" applyFont="1" applyBorder="1" applyAlignment="1">
      <alignment horizontal="right" vertical="center" wrapText="1"/>
    </xf>
    <xf numFmtId="164" fontId="6" fillId="0" borderId="49" xfId="0" applyNumberFormat="1" applyFont="1" applyBorder="1" applyAlignment="1">
      <alignment horizontal="right" vertical="center" wrapText="1"/>
    </xf>
    <xf numFmtId="164" fontId="6" fillId="0" borderId="26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6" fontId="16" fillId="1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left" vertical="center" wrapText="1"/>
    </xf>
    <xf numFmtId="166" fontId="6" fillId="14" borderId="1" xfId="0" applyNumberFormat="1" applyFont="1" applyFill="1" applyBorder="1" applyAlignment="1">
      <alignment horizontal="right" vertical="center" wrapText="1"/>
    </xf>
    <xf numFmtId="0" fontId="29" fillId="0" borderId="66" xfId="0" applyFont="1" applyBorder="1"/>
    <xf numFmtId="0" fontId="28" fillId="0" borderId="67" xfId="0" applyFont="1" applyBorder="1" applyAlignment="1">
      <alignment vertical="center" wrapText="1"/>
    </xf>
    <xf numFmtId="0" fontId="10" fillId="0" borderId="68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31" fillId="0" borderId="65" xfId="0" applyFont="1" applyBorder="1" applyAlignment="1">
      <alignment horizontal="left" vertical="center" wrapText="1"/>
    </xf>
    <xf numFmtId="0" fontId="31" fillId="0" borderId="68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  <xf numFmtId="0" fontId="4" fillId="0" borderId="48" xfId="0" applyFont="1" applyBorder="1" applyAlignment="1">
      <alignment vertical="center" wrapText="1"/>
    </xf>
    <xf numFmtId="0" fontId="28" fillId="0" borderId="60" xfId="0" applyFont="1" applyBorder="1" applyAlignment="1">
      <alignment horizontal="center" vertical="center"/>
    </xf>
    <xf numFmtId="0" fontId="38" fillId="0" borderId="5" xfId="0" applyFont="1" applyBorder="1" applyAlignment="1">
      <alignment horizontal="justify" wrapText="1"/>
    </xf>
    <xf numFmtId="0" fontId="39" fillId="0" borderId="6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28" fillId="0" borderId="6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left" vertical="center" wrapText="1"/>
    </xf>
    <xf numFmtId="166" fontId="39" fillId="0" borderId="1" xfId="0" applyNumberFormat="1" applyFont="1" applyBorder="1" applyAlignment="1">
      <alignment horizontal="right" vertical="center" wrapText="1"/>
    </xf>
    <xf numFmtId="0" fontId="6" fillId="15" borderId="1" xfId="0" applyFont="1" applyFill="1" applyBorder="1"/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7" fillId="0" borderId="4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29" fillId="0" borderId="60" xfId="0" applyFont="1" applyBorder="1"/>
    <xf numFmtId="0" fontId="39" fillId="0" borderId="63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43" fillId="0" borderId="65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left" vertical="center" wrapText="1"/>
    </xf>
    <xf numFmtId="0" fontId="43" fillId="0" borderId="6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8" fillId="0" borderId="68" xfId="0" applyFont="1" applyBorder="1" applyAlignment="1">
      <alignment horizontal="left" vertical="center" wrapText="1"/>
    </xf>
    <xf numFmtId="164" fontId="6" fillId="0" borderId="20" xfId="0" applyNumberFormat="1" applyFont="1" applyBorder="1" applyAlignment="1">
      <alignment horizontal="right" vertical="center"/>
    </xf>
    <xf numFmtId="0" fontId="8" fillId="0" borderId="68" xfId="0" applyFont="1" applyBorder="1"/>
    <xf numFmtId="0" fontId="43" fillId="11" borderId="21" xfId="0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left" vertical="center" wrapText="1"/>
    </xf>
    <xf numFmtId="0" fontId="57" fillId="14" borderId="68" xfId="1" applyFont="1" applyAlignment="1">
      <alignment vertical="top" wrapText="1"/>
    </xf>
    <xf numFmtId="0" fontId="29" fillId="23" borderId="0" xfId="0" applyFont="1" applyFill="1"/>
    <xf numFmtId="0" fontId="8" fillId="23" borderId="0" xfId="0" applyFont="1" applyFill="1"/>
    <xf numFmtId="0" fontId="58" fillId="14" borderId="68" xfId="1" applyFont="1" applyAlignment="1">
      <alignment vertical="top" wrapText="1"/>
    </xf>
    <xf numFmtId="0" fontId="58" fillId="14" borderId="68" xfId="1" applyFont="1" applyAlignment="1">
      <alignment horizontal="left" vertical="top" wrapText="1"/>
    </xf>
    <xf numFmtId="0" fontId="10" fillId="15" borderId="8" xfId="0" applyFont="1" applyFill="1" applyBorder="1" applyAlignment="1">
      <alignment horizontal="left" vertical="top" wrapText="1"/>
    </xf>
    <xf numFmtId="0" fontId="6" fillId="15" borderId="1" xfId="0" applyFont="1" applyFill="1" applyBorder="1" applyAlignment="1">
      <alignment horizontal="center" vertical="center" wrapText="1"/>
    </xf>
    <xf numFmtId="166" fontId="6" fillId="15" borderId="1" xfId="0" applyNumberFormat="1" applyFont="1" applyFill="1" applyBorder="1" applyAlignment="1">
      <alignment horizontal="right" vertical="center" wrapText="1"/>
    </xf>
    <xf numFmtId="0" fontId="6" fillId="15" borderId="8" xfId="0" applyFont="1" applyFill="1" applyBorder="1" applyAlignment="1">
      <alignment horizontal="left" vertical="center" wrapText="1"/>
    </xf>
    <xf numFmtId="1" fontId="6" fillId="15" borderId="8" xfId="0" applyNumberFormat="1" applyFont="1" applyFill="1" applyBorder="1" applyAlignment="1">
      <alignment horizontal="center" vertical="center" wrapText="1"/>
    </xf>
    <xf numFmtId="0" fontId="39" fillId="15" borderId="8" xfId="0" applyFont="1" applyFill="1" applyBorder="1" applyAlignment="1">
      <alignment horizontal="left" vertical="center" wrapText="1"/>
    </xf>
    <xf numFmtId="0" fontId="42" fillId="15" borderId="12" xfId="0" applyFont="1" applyFill="1" applyBorder="1" applyAlignment="1">
      <alignment horizontal="center" vertical="center" wrapText="1"/>
    </xf>
    <xf numFmtId="0" fontId="0" fillId="23" borderId="0" xfId="0" applyFill="1"/>
    <xf numFmtId="0" fontId="10" fillId="15" borderId="8" xfId="0" applyFont="1" applyFill="1" applyBorder="1" applyAlignment="1">
      <alignment horizontal="left" vertical="center" wrapText="1"/>
    </xf>
    <xf numFmtId="0" fontId="39" fillId="15" borderId="12" xfId="0" applyFont="1" applyFill="1" applyBorder="1" applyAlignment="1">
      <alignment horizontal="center" vertical="center" wrapText="1"/>
    </xf>
    <xf numFmtId="1" fontId="6" fillId="15" borderId="1" xfId="0" applyNumberFormat="1" applyFont="1" applyFill="1" applyBorder="1" applyAlignment="1">
      <alignment horizontal="center" vertical="center" wrapText="1"/>
    </xf>
    <xf numFmtId="0" fontId="57" fillId="14" borderId="68" xfId="1" applyFont="1" applyAlignment="1">
      <alignment horizontal="left" vertical="top" wrapText="1"/>
    </xf>
    <xf numFmtId="0" fontId="6" fillId="15" borderId="8" xfId="0" applyFont="1" applyFill="1" applyBorder="1" applyAlignment="1">
      <alignment horizontal="center" vertical="center" wrapText="1"/>
    </xf>
    <xf numFmtId="166" fontId="6" fillId="15" borderId="8" xfId="0" applyNumberFormat="1" applyFont="1" applyFill="1" applyBorder="1" applyAlignment="1">
      <alignment horizontal="right" vertical="center" wrapText="1"/>
    </xf>
    <xf numFmtId="0" fontId="57" fillId="14" borderId="68" xfId="1" applyFont="1" applyAlignment="1">
      <alignment vertical="top" wrapText="1"/>
    </xf>
    <xf numFmtId="0" fontId="57" fillId="14" borderId="68" xfId="1" applyFont="1" applyAlignment="1">
      <alignment horizontal="left" vertical="top" wrapText="1"/>
    </xf>
    <xf numFmtId="0" fontId="57" fillId="14" borderId="68" xfId="1" applyFont="1" applyAlignment="1">
      <alignment vertical="top" wrapText="1"/>
    </xf>
    <xf numFmtId="0" fontId="57" fillId="14" borderId="68" xfId="1" applyFont="1" applyAlignment="1">
      <alignment horizontal="left" vertical="top" wrapText="1"/>
    </xf>
    <xf numFmtId="0" fontId="38" fillId="15" borderId="12" xfId="0" applyFont="1" applyFill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37" fillId="0" borderId="36" xfId="0" applyFont="1" applyBorder="1" applyAlignment="1">
      <alignment vertical="center" wrapText="1"/>
    </xf>
    <xf numFmtId="0" fontId="37" fillId="0" borderId="48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6" fillId="12" borderId="0" xfId="0" applyFont="1" applyFill="1" applyAlignment="1">
      <alignment vertical="center"/>
    </xf>
    <xf numFmtId="0" fontId="19" fillId="13" borderId="0" xfId="0" applyFont="1" applyFill="1" applyAlignment="1">
      <alignment horizontal="center" vertical="top" wrapText="1"/>
    </xf>
    <xf numFmtId="0" fontId="25" fillId="1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6" fillId="9" borderId="43" xfId="0" applyFont="1" applyFill="1" applyBorder="1" applyAlignment="1">
      <alignment horizontal="center" vertical="center"/>
    </xf>
    <xf numFmtId="0" fontId="16" fillId="9" borderId="55" xfId="0" applyFont="1" applyFill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center" vertical="center" wrapText="1"/>
    </xf>
    <xf numFmtId="0" fontId="58" fillId="0" borderId="0" xfId="0" applyFont="1" applyAlignment="1">
      <alignment vertical="top" wrapText="1"/>
    </xf>
    <xf numFmtId="0" fontId="38" fillId="0" borderId="3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60" fillId="0" borderId="21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65" xfId="0" applyFont="1" applyBorder="1" applyAlignment="1">
      <alignment vertical="center" wrapText="1"/>
    </xf>
  </cellXfs>
  <cellStyles count="20">
    <cellStyle name="Accent" xfId="3"/>
    <cellStyle name="Accent 1" xfId="4"/>
    <cellStyle name="Accent 2" xfId="5"/>
    <cellStyle name="Accent 3" xfId="6"/>
    <cellStyle name="Bad" xfId="7"/>
    <cellStyle name="Error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 2" xfId="2"/>
    <cellStyle name="Normal" xfId="0" builtinId="0"/>
    <cellStyle name="Normal 2" xfId="1"/>
    <cellStyle name="Note" xfId="15"/>
    <cellStyle name="Result (user)" xfId="16"/>
    <cellStyle name="Status" xfId="17"/>
    <cellStyle name="Text" xfId="18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273846</xdr:colOff>
      <xdr:row>0</xdr:row>
      <xdr:rowOff>65388</xdr:rowOff>
    </xdr:from>
    <xdr:to>
      <xdr:col>1</xdr:col>
      <xdr:colOff>1202531</xdr:colOff>
      <xdr:row>9</xdr:row>
      <xdr:rowOff>152966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6" y="65388"/>
          <a:ext cx="2386010" cy="149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416"/>
  <sheetViews>
    <sheetView showGridLines="0" showRowColHeaders="0" tabSelected="1" zoomScale="70" zoomScaleNormal="7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C402" sqref="C402"/>
    </sheetView>
  </sheetViews>
  <sheetFormatPr baseColWidth="10" defaultRowHeight="15"/>
  <cols>
    <col min="1" max="1" width="21.85546875" style="94" customWidth="1"/>
    <col min="2" max="2" width="27" style="94" customWidth="1"/>
    <col min="3" max="3" width="31.140625" style="94" customWidth="1"/>
    <col min="4" max="4" width="54.85546875" style="94" customWidth="1"/>
    <col min="5" max="5" width="17" style="1" customWidth="1"/>
    <col min="6" max="6" width="16" style="185" customWidth="1"/>
    <col min="7" max="7" width="15.7109375" style="1" customWidth="1"/>
    <col min="8" max="8" width="18.140625" style="1" customWidth="1"/>
    <col min="9" max="9" width="30.42578125" style="1" customWidth="1"/>
    <col min="10" max="13" width="12.140625" style="1" customWidth="1"/>
    <col min="14" max="14" width="11.42578125" customWidth="1"/>
    <col min="15" max="15" width="12.5703125" style="1" customWidth="1"/>
    <col min="16" max="16" width="11.42578125" style="1" customWidth="1"/>
    <col min="17" max="16384" width="11.42578125" style="1"/>
  </cols>
  <sheetData>
    <row r="1" spans="1:12" ht="6.75" customHeight="1">
      <c r="A1" s="531"/>
      <c r="B1" s="531"/>
      <c r="C1" s="531"/>
      <c r="D1" s="531"/>
      <c r="E1" s="531"/>
      <c r="F1" s="531"/>
      <c r="G1" s="531"/>
      <c r="H1" s="531"/>
      <c r="I1" s="531"/>
    </row>
    <row r="2" spans="1:12" s="54" customFormat="1" ht="18" customHeight="1">
      <c r="A2" s="80"/>
      <c r="B2" s="80"/>
      <c r="C2" s="80" t="s">
        <v>368</v>
      </c>
      <c r="D2" s="532"/>
      <c r="E2" s="533"/>
      <c r="F2" s="534"/>
      <c r="G2" s="206"/>
      <c r="H2" s="206"/>
      <c r="I2" s="206"/>
      <c r="J2" s="59"/>
      <c r="K2" s="59"/>
      <c r="L2" s="59"/>
    </row>
    <row r="3" spans="1:12" s="54" customFormat="1" ht="9" customHeight="1">
      <c r="A3" s="80"/>
      <c r="B3" s="80"/>
      <c r="C3" s="80"/>
      <c r="D3" s="81"/>
      <c r="E3" s="56"/>
      <c r="F3" s="309"/>
      <c r="G3" s="56"/>
      <c r="L3" s="56"/>
    </row>
    <row r="4" spans="1:12" s="54" customFormat="1" ht="19.5" customHeight="1">
      <c r="A4" s="80"/>
      <c r="B4" s="80"/>
      <c r="C4" s="80" t="s">
        <v>443</v>
      </c>
      <c r="D4" s="207"/>
      <c r="E4" s="51" t="s">
        <v>448</v>
      </c>
      <c r="F4" s="310"/>
      <c r="G4" s="407"/>
      <c r="H4" s="408"/>
      <c r="J4" s="57"/>
      <c r="K4" s="57"/>
      <c r="L4" s="57"/>
    </row>
    <row r="5" spans="1:12" s="54" customFormat="1" ht="6.75" customHeight="1">
      <c r="A5" s="80"/>
      <c r="B5" s="80"/>
      <c r="C5" s="80"/>
      <c r="D5" s="81"/>
      <c r="F5" s="311"/>
      <c r="H5" s="57"/>
      <c r="I5" s="57"/>
      <c r="J5" s="57"/>
      <c r="K5" s="57"/>
      <c r="L5" s="57"/>
    </row>
    <row r="6" spans="1:12" s="54" customFormat="1" ht="17.25" customHeight="1">
      <c r="A6" s="80"/>
      <c r="B6" s="80"/>
      <c r="C6" s="80" t="s">
        <v>602</v>
      </c>
      <c r="D6" s="82"/>
      <c r="E6" s="58"/>
      <c r="F6" s="312"/>
      <c r="G6" s="298"/>
      <c r="H6" s="298"/>
      <c r="I6" s="298"/>
      <c r="J6" s="298"/>
      <c r="K6" s="51"/>
    </row>
    <row r="7" spans="1:12" s="54" customFormat="1" ht="7.5" customHeight="1">
      <c r="A7" s="80"/>
      <c r="B7" s="80"/>
      <c r="C7" s="80"/>
      <c r="D7" s="82"/>
      <c r="E7" s="58"/>
      <c r="F7" s="312"/>
      <c r="G7" s="298"/>
      <c r="H7" s="298"/>
      <c r="I7" s="298"/>
      <c r="J7" s="298"/>
      <c r="K7" s="51"/>
    </row>
    <row r="8" spans="1:12" s="54" customFormat="1" ht="24" customHeight="1">
      <c r="A8" s="80"/>
      <c r="B8" s="80"/>
      <c r="C8" s="297" t="s">
        <v>603</v>
      </c>
      <c r="D8" s="82"/>
      <c r="E8" s="58"/>
      <c r="F8" s="426">
        <v>0.05</v>
      </c>
      <c r="G8" s="298"/>
      <c r="H8" s="298"/>
      <c r="I8" s="298"/>
      <c r="J8" s="298"/>
      <c r="K8" s="51"/>
    </row>
    <row r="9" spans="1:12" s="54" customFormat="1" ht="5.25" customHeight="1">
      <c r="A9" s="80"/>
      <c r="B9" s="80"/>
      <c r="C9" s="80"/>
      <c r="D9" s="82"/>
      <c r="E9" s="58"/>
      <c r="F9" s="312"/>
      <c r="G9" s="298"/>
      <c r="H9" s="298"/>
      <c r="I9" s="298"/>
      <c r="J9" s="298"/>
      <c r="K9" s="51"/>
    </row>
    <row r="10" spans="1:12" s="54" customFormat="1" ht="19.5" customHeight="1">
      <c r="A10" s="80"/>
      <c r="B10" s="80"/>
      <c r="C10" s="297" t="s">
        <v>445</v>
      </c>
      <c r="D10" s="54" t="s">
        <v>462</v>
      </c>
      <c r="E10" s="53"/>
      <c r="F10" s="436">
        <f>(SUM(H17:H384)*F8)+SUM(H17:H384)</f>
        <v>0</v>
      </c>
      <c r="G10" s="537" t="s">
        <v>464</v>
      </c>
      <c r="H10" s="537"/>
      <c r="I10" s="537"/>
      <c r="J10" s="298"/>
      <c r="K10" s="51"/>
    </row>
    <row r="11" spans="1:12" s="54" customFormat="1" ht="4.5" customHeight="1">
      <c r="A11" s="80"/>
      <c r="B11" s="80"/>
      <c r="C11" s="297"/>
      <c r="E11" s="52"/>
      <c r="F11" s="313"/>
      <c r="G11" s="537"/>
      <c r="H11" s="537"/>
      <c r="I11" s="537"/>
      <c r="J11" s="298"/>
      <c r="K11" s="51"/>
    </row>
    <row r="12" spans="1:12" s="54" customFormat="1" ht="18.75" customHeight="1">
      <c r="A12" s="80"/>
      <c r="B12" s="80"/>
      <c r="C12" s="297" t="s">
        <v>446</v>
      </c>
      <c r="D12" s="54" t="s">
        <v>463</v>
      </c>
      <c r="E12" s="53"/>
      <c r="F12" s="436">
        <f>F10/5</f>
        <v>0</v>
      </c>
      <c r="G12" s="537"/>
      <c r="H12" s="537"/>
      <c r="I12" s="537"/>
      <c r="J12" s="298"/>
      <c r="K12" s="53"/>
      <c r="L12" s="53"/>
    </row>
    <row r="13" spans="1:12" s="54" customFormat="1" ht="5.25" customHeight="1">
      <c r="A13" s="80"/>
      <c r="B13" s="80"/>
      <c r="C13" s="297"/>
      <c r="D13" s="81"/>
      <c r="E13" s="52"/>
      <c r="F13" s="314"/>
      <c r="G13" s="52"/>
      <c r="H13" s="75"/>
      <c r="I13" s="74"/>
      <c r="J13" s="74"/>
      <c r="K13" s="53"/>
      <c r="L13" s="53"/>
    </row>
    <row r="14" spans="1:12" s="54" customFormat="1" ht="9" customHeight="1">
      <c r="A14" s="80"/>
      <c r="B14" s="80"/>
      <c r="C14" s="80"/>
      <c r="D14" s="81"/>
      <c r="E14" s="52"/>
      <c r="F14" s="314"/>
      <c r="G14" s="52"/>
      <c r="I14" s="55"/>
      <c r="J14" s="53"/>
      <c r="K14" s="53"/>
      <c r="L14" s="53"/>
    </row>
    <row r="15" spans="1:12" s="61" customFormat="1" ht="28.5" customHeight="1">
      <c r="A15" s="83" t="s">
        <v>0</v>
      </c>
      <c r="B15" s="84" t="s">
        <v>1</v>
      </c>
      <c r="C15" s="84" t="s">
        <v>2</v>
      </c>
      <c r="D15" s="84" t="s">
        <v>3</v>
      </c>
      <c r="E15" s="60" t="s">
        <v>4</v>
      </c>
      <c r="F15" s="315" t="s">
        <v>360</v>
      </c>
      <c r="G15" s="60" t="s">
        <v>5</v>
      </c>
      <c r="H15" s="60" t="s">
        <v>6</v>
      </c>
      <c r="I15" s="60" t="s">
        <v>7</v>
      </c>
      <c r="J15" s="209" t="s">
        <v>447</v>
      </c>
      <c r="K15" s="209" t="s">
        <v>443</v>
      </c>
      <c r="L15" s="209" t="s">
        <v>444</v>
      </c>
    </row>
    <row r="16" spans="1:12" ht="15.75" customHeight="1">
      <c r="A16" s="85" t="s">
        <v>8</v>
      </c>
      <c r="B16" s="86"/>
      <c r="C16" s="86"/>
      <c r="D16" s="86"/>
      <c r="E16" s="2"/>
      <c r="F16" s="316"/>
      <c r="G16" s="2"/>
      <c r="H16" s="2"/>
      <c r="I16" s="3"/>
    </row>
    <row r="17" spans="1:12" ht="45" customHeight="1">
      <c r="A17" s="535" t="s">
        <v>9</v>
      </c>
      <c r="B17" s="455" t="s">
        <v>10</v>
      </c>
      <c r="C17" s="89" t="s">
        <v>11</v>
      </c>
      <c r="D17" s="89" t="s">
        <v>480</v>
      </c>
      <c r="E17" s="6" t="s">
        <v>12</v>
      </c>
      <c r="F17" s="317">
        <v>50</v>
      </c>
      <c r="G17" s="200"/>
      <c r="H17" s="429">
        <f>G17*F17</f>
        <v>0</v>
      </c>
      <c r="I17" s="8"/>
      <c r="J17" s="208">
        <f>$D$2</f>
        <v>0</v>
      </c>
      <c r="K17" s="208">
        <f>$D$4</f>
        <v>0</v>
      </c>
      <c r="L17" s="208">
        <f t="shared" ref="L17:L78" si="0">$D$6</f>
        <v>0</v>
      </c>
    </row>
    <row r="18" spans="1:12" ht="30" customHeight="1">
      <c r="A18" s="536"/>
      <c r="B18" s="403" t="s">
        <v>10</v>
      </c>
      <c r="C18" s="91" t="s">
        <v>530</v>
      </c>
      <c r="D18" s="91" t="s">
        <v>531</v>
      </c>
      <c r="E18" s="6" t="s">
        <v>253</v>
      </c>
      <c r="F18" s="317">
        <v>50</v>
      </c>
      <c r="G18" s="201"/>
      <c r="H18" s="429">
        <f>G18*F18</f>
        <v>0</v>
      </c>
      <c r="I18" s="8"/>
      <c r="J18" s="208">
        <f t="shared" ref="J18:J79" si="1">$D$2</f>
        <v>0</v>
      </c>
      <c r="K18" s="208"/>
      <c r="L18" s="208">
        <f t="shared" si="0"/>
        <v>0</v>
      </c>
    </row>
    <row r="19" spans="1:12" ht="30" customHeight="1">
      <c r="A19" s="536"/>
      <c r="B19" s="90" t="s">
        <v>13</v>
      </c>
      <c r="C19" s="91" t="s">
        <v>11</v>
      </c>
      <c r="D19" s="91" t="s">
        <v>14</v>
      </c>
      <c r="E19" s="6" t="s">
        <v>15</v>
      </c>
      <c r="F19" s="317">
        <v>110</v>
      </c>
      <c r="G19" s="201"/>
      <c r="H19" s="429">
        <f t="shared" ref="H19:H31" si="2">G19*F19</f>
        <v>0</v>
      </c>
      <c r="I19" s="8"/>
      <c r="J19" s="208">
        <f t="shared" si="1"/>
        <v>0</v>
      </c>
      <c r="K19" s="208">
        <f t="shared" ref="K19:K60" si="3">$D$4</f>
        <v>0</v>
      </c>
      <c r="L19" s="208">
        <f t="shared" si="0"/>
        <v>0</v>
      </c>
    </row>
    <row r="20" spans="1:12" ht="75" customHeight="1">
      <c r="A20" s="93" t="s">
        <v>16</v>
      </c>
      <c r="B20" s="87" t="s">
        <v>426</v>
      </c>
      <c r="C20" s="121" t="s">
        <v>427</v>
      </c>
      <c r="D20" s="68" t="s">
        <v>428</v>
      </c>
      <c r="E20" s="227" t="s">
        <v>429</v>
      </c>
      <c r="F20" s="318">
        <v>49</v>
      </c>
      <c r="G20" s="228"/>
      <c r="H20" s="429">
        <f t="shared" si="2"/>
        <v>0</v>
      </c>
      <c r="I20" s="225"/>
      <c r="J20" s="208">
        <f t="shared" si="1"/>
        <v>0</v>
      </c>
      <c r="K20" s="208">
        <f t="shared" si="3"/>
        <v>0</v>
      </c>
      <c r="L20" s="208">
        <f t="shared" si="0"/>
        <v>0</v>
      </c>
    </row>
    <row r="21" spans="1:12" ht="75" customHeight="1">
      <c r="A21" s="215" t="s">
        <v>16</v>
      </c>
      <c r="B21" s="220" t="s">
        <v>426</v>
      </c>
      <c r="C21" s="121" t="s">
        <v>430</v>
      </c>
      <c r="D21" s="68" t="s">
        <v>431</v>
      </c>
      <c r="E21" s="64" t="s">
        <v>31</v>
      </c>
      <c r="F21" s="319">
        <v>58</v>
      </c>
      <c r="G21" s="201"/>
      <c r="H21" s="429">
        <f t="shared" si="2"/>
        <v>0</v>
      </c>
      <c r="I21" s="225"/>
      <c r="J21" s="208">
        <f t="shared" si="1"/>
        <v>0</v>
      </c>
      <c r="K21" s="208">
        <f t="shared" si="3"/>
        <v>0</v>
      </c>
      <c r="L21" s="208">
        <f t="shared" si="0"/>
        <v>0</v>
      </c>
    </row>
    <row r="22" spans="1:12" ht="105" customHeight="1">
      <c r="A22" s="215" t="s">
        <v>16</v>
      </c>
      <c r="B22" s="220" t="s">
        <v>426</v>
      </c>
      <c r="C22" s="121" t="s">
        <v>432</v>
      </c>
      <c r="D22" s="68" t="s">
        <v>458</v>
      </c>
      <c r="E22" s="64" t="s">
        <v>433</v>
      </c>
      <c r="F22" s="319">
        <v>61</v>
      </c>
      <c r="G22" s="201"/>
      <c r="H22" s="429">
        <f t="shared" si="2"/>
        <v>0</v>
      </c>
      <c r="I22" s="225"/>
      <c r="J22" s="208">
        <f t="shared" si="1"/>
        <v>0</v>
      </c>
      <c r="K22" s="208">
        <f t="shared" si="3"/>
        <v>0</v>
      </c>
      <c r="L22" s="208">
        <f t="shared" si="0"/>
        <v>0</v>
      </c>
    </row>
    <row r="23" spans="1:12" ht="75" customHeight="1">
      <c r="A23" s="215" t="s">
        <v>16</v>
      </c>
      <c r="B23" s="220" t="s">
        <v>426</v>
      </c>
      <c r="C23" s="121" t="s">
        <v>434</v>
      </c>
      <c r="D23" s="68" t="s">
        <v>435</v>
      </c>
      <c r="E23" s="223" t="s">
        <v>506</v>
      </c>
      <c r="F23" s="320">
        <v>31</v>
      </c>
      <c r="G23" s="224"/>
      <c r="H23" s="429">
        <f t="shared" si="2"/>
        <v>0</v>
      </c>
      <c r="I23" s="225"/>
      <c r="J23" s="208">
        <f t="shared" si="1"/>
        <v>0</v>
      </c>
      <c r="K23" s="208">
        <f t="shared" si="3"/>
        <v>0</v>
      </c>
      <c r="L23" s="208">
        <f t="shared" si="0"/>
        <v>0</v>
      </c>
    </row>
    <row r="24" spans="1:12" ht="31.5" customHeight="1">
      <c r="A24" s="233" t="s">
        <v>16</v>
      </c>
      <c r="B24" s="360" t="s">
        <v>10</v>
      </c>
      <c r="C24" s="361" t="s">
        <v>17</v>
      </c>
      <c r="D24" s="95" t="s">
        <v>361</v>
      </c>
      <c r="E24" s="221" t="s">
        <v>18</v>
      </c>
      <c r="F24" s="321">
        <v>60</v>
      </c>
      <c r="G24" s="222"/>
      <c r="H24" s="429">
        <f t="shared" si="2"/>
        <v>0</v>
      </c>
      <c r="I24" s="10"/>
      <c r="J24" s="208">
        <f t="shared" si="1"/>
        <v>0</v>
      </c>
      <c r="K24" s="208">
        <f t="shared" si="3"/>
        <v>0</v>
      </c>
      <c r="L24" s="208">
        <f t="shared" si="0"/>
        <v>0</v>
      </c>
    </row>
    <row r="25" spans="1:12" ht="31.5" customHeight="1">
      <c r="A25" s="233" t="s">
        <v>16</v>
      </c>
      <c r="B25" s="217" t="s">
        <v>10</v>
      </c>
      <c r="C25" s="362" t="s">
        <v>17</v>
      </c>
      <c r="D25" s="96" t="s">
        <v>362</v>
      </c>
      <c r="E25" s="64" t="s">
        <v>18</v>
      </c>
      <c r="F25" s="319">
        <v>60</v>
      </c>
      <c r="G25" s="201"/>
      <c r="H25" s="429">
        <f t="shared" si="2"/>
        <v>0</v>
      </c>
      <c r="I25" s="10"/>
      <c r="J25" s="208">
        <f t="shared" si="1"/>
        <v>0</v>
      </c>
      <c r="K25" s="208">
        <f t="shared" si="3"/>
        <v>0</v>
      </c>
      <c r="L25" s="208">
        <f t="shared" si="0"/>
        <v>0</v>
      </c>
    </row>
    <row r="26" spans="1:12" ht="31.5" customHeight="1">
      <c r="A26" s="233" t="s">
        <v>16</v>
      </c>
      <c r="B26" s="217" t="s">
        <v>10</v>
      </c>
      <c r="C26" s="362" t="s">
        <v>17</v>
      </c>
      <c r="D26" s="97" t="s">
        <v>363</v>
      </c>
      <c r="E26" s="64" t="s">
        <v>18</v>
      </c>
      <c r="F26" s="319">
        <v>60</v>
      </c>
      <c r="G26" s="201"/>
      <c r="H26" s="429">
        <f t="shared" si="2"/>
        <v>0</v>
      </c>
      <c r="I26" s="10"/>
      <c r="J26" s="208">
        <f t="shared" si="1"/>
        <v>0</v>
      </c>
      <c r="K26" s="208">
        <f t="shared" si="3"/>
        <v>0</v>
      </c>
      <c r="L26" s="208">
        <f t="shared" si="0"/>
        <v>0</v>
      </c>
    </row>
    <row r="27" spans="1:12" ht="31.5" customHeight="1">
      <c r="A27" s="233" t="s">
        <v>16</v>
      </c>
      <c r="B27" s="217" t="s">
        <v>10</v>
      </c>
      <c r="C27" s="362" t="s">
        <v>17</v>
      </c>
      <c r="D27" s="95" t="s">
        <v>361</v>
      </c>
      <c r="E27" s="64" t="s">
        <v>218</v>
      </c>
      <c r="F27" s="319">
        <v>120</v>
      </c>
      <c r="G27" s="201"/>
      <c r="H27" s="429">
        <f t="shared" si="2"/>
        <v>0</v>
      </c>
      <c r="I27" s="10"/>
      <c r="J27" s="208">
        <f t="shared" si="1"/>
        <v>0</v>
      </c>
      <c r="K27" s="208">
        <f t="shared" si="3"/>
        <v>0</v>
      </c>
      <c r="L27" s="208">
        <f t="shared" si="0"/>
        <v>0</v>
      </c>
    </row>
    <row r="28" spans="1:12" ht="31.5" customHeight="1">
      <c r="A28" s="233" t="s">
        <v>16</v>
      </c>
      <c r="B28" s="217" t="s">
        <v>10</v>
      </c>
      <c r="C28" s="362" t="s">
        <v>17</v>
      </c>
      <c r="D28" s="96" t="s">
        <v>362</v>
      </c>
      <c r="E28" s="64" t="s">
        <v>218</v>
      </c>
      <c r="F28" s="319">
        <v>120</v>
      </c>
      <c r="G28" s="201"/>
      <c r="H28" s="429">
        <f t="shared" si="2"/>
        <v>0</v>
      </c>
      <c r="I28" s="10"/>
      <c r="J28" s="208">
        <f t="shared" si="1"/>
        <v>0</v>
      </c>
      <c r="K28" s="208">
        <f t="shared" si="3"/>
        <v>0</v>
      </c>
      <c r="L28" s="208">
        <f t="shared" si="0"/>
        <v>0</v>
      </c>
    </row>
    <row r="29" spans="1:12" ht="31.5" customHeight="1">
      <c r="A29" s="233" t="s">
        <v>16</v>
      </c>
      <c r="B29" s="198" t="s">
        <v>10</v>
      </c>
      <c r="C29" s="362" t="s">
        <v>17</v>
      </c>
      <c r="D29" s="97" t="s">
        <v>363</v>
      </c>
      <c r="E29" s="64" t="s">
        <v>218</v>
      </c>
      <c r="F29" s="319">
        <v>120</v>
      </c>
      <c r="G29" s="201"/>
      <c r="H29" s="429">
        <f t="shared" si="2"/>
        <v>0</v>
      </c>
      <c r="I29" s="10"/>
      <c r="J29" s="208">
        <f t="shared" si="1"/>
        <v>0</v>
      </c>
      <c r="K29" s="208">
        <f t="shared" si="3"/>
        <v>0</v>
      </c>
      <c r="L29" s="208">
        <f t="shared" si="0"/>
        <v>0</v>
      </c>
    </row>
    <row r="30" spans="1:12" ht="45" customHeight="1">
      <c r="A30" s="215" t="s">
        <v>16</v>
      </c>
      <c r="B30" s="411" t="s">
        <v>21</v>
      </c>
      <c r="C30" s="62" t="s">
        <v>22</v>
      </c>
      <c r="D30" s="89" t="s">
        <v>23</v>
      </c>
      <c r="E30" s="475" t="s">
        <v>681</v>
      </c>
      <c r="F30" s="317">
        <v>45</v>
      </c>
      <c r="G30" s="200"/>
      <c r="H30" s="429">
        <f t="shared" si="2"/>
        <v>0</v>
      </c>
      <c r="I30" s="10"/>
      <c r="J30" s="208">
        <f t="shared" si="1"/>
        <v>0</v>
      </c>
      <c r="K30" s="208">
        <f t="shared" si="3"/>
        <v>0</v>
      </c>
      <c r="L30" s="208">
        <f t="shared" si="0"/>
        <v>0</v>
      </c>
    </row>
    <row r="31" spans="1:12" ht="31.5" customHeight="1">
      <c r="A31" s="215" t="s">
        <v>16</v>
      </c>
      <c r="B31" s="63" t="s">
        <v>13</v>
      </c>
      <c r="C31" s="89" t="s">
        <v>349</v>
      </c>
      <c r="D31" s="89" t="s">
        <v>350</v>
      </c>
      <c r="E31" s="6" t="s">
        <v>533</v>
      </c>
      <c r="F31" s="317">
        <v>45</v>
      </c>
      <c r="G31" s="200"/>
      <c r="H31" s="429">
        <f t="shared" si="2"/>
        <v>0</v>
      </c>
      <c r="I31" s="10"/>
      <c r="J31" s="208">
        <f t="shared" si="1"/>
        <v>0</v>
      </c>
      <c r="K31" s="208">
        <f t="shared" si="3"/>
        <v>0</v>
      </c>
      <c r="L31" s="208">
        <f t="shared" si="0"/>
        <v>0</v>
      </c>
    </row>
    <row r="32" spans="1:12" ht="44.25" customHeight="1">
      <c r="A32" s="105" t="s">
        <v>26</v>
      </c>
      <c r="B32" s="106"/>
      <c r="C32" s="106"/>
      <c r="D32" s="106"/>
      <c r="E32" s="13"/>
      <c r="F32" s="322"/>
      <c r="G32" s="202"/>
      <c r="H32" s="12"/>
      <c r="I32" s="12"/>
      <c r="J32" s="208">
        <f t="shared" si="1"/>
        <v>0</v>
      </c>
      <c r="K32" s="208">
        <f t="shared" si="3"/>
        <v>0</v>
      </c>
      <c r="L32" s="208">
        <f t="shared" si="0"/>
        <v>0</v>
      </c>
    </row>
    <row r="33" spans="1:14" ht="30" customHeight="1">
      <c r="A33" s="107" t="s">
        <v>27</v>
      </c>
      <c r="B33" s="108" t="s">
        <v>28</v>
      </c>
      <c r="C33" s="89" t="s">
        <v>459</v>
      </c>
      <c r="D33" s="89" t="s">
        <v>29</v>
      </c>
      <c r="E33" s="6" t="s">
        <v>355</v>
      </c>
      <c r="F33" s="317">
        <v>70</v>
      </c>
      <c r="G33" s="200"/>
      <c r="H33" s="429">
        <f>G33*F33</f>
        <v>0</v>
      </c>
      <c r="I33" s="10"/>
      <c r="J33" s="208">
        <f t="shared" si="1"/>
        <v>0</v>
      </c>
      <c r="K33" s="208">
        <f t="shared" si="3"/>
        <v>0</v>
      </c>
      <c r="L33" s="208">
        <f t="shared" si="0"/>
        <v>0</v>
      </c>
    </row>
    <row r="34" spans="1:14" ht="30" customHeight="1">
      <c r="A34" s="101"/>
      <c r="B34" s="405" t="s">
        <v>21</v>
      </c>
      <c r="C34" s="89" t="s">
        <v>487</v>
      </c>
      <c r="D34" s="89" t="s">
        <v>488</v>
      </c>
      <c r="E34" s="6" t="s">
        <v>486</v>
      </c>
      <c r="F34" s="447">
        <v>20</v>
      </c>
      <c r="G34" s="200"/>
      <c r="H34" s="429">
        <f>G34*F34</f>
        <v>0</v>
      </c>
      <c r="I34" s="10"/>
      <c r="J34" s="208">
        <f t="shared" si="1"/>
        <v>0</v>
      </c>
      <c r="K34" s="208"/>
      <c r="L34" s="208">
        <f t="shared" si="0"/>
        <v>0</v>
      </c>
    </row>
    <row r="35" spans="1:14" s="54" customFormat="1" ht="45" customHeight="1">
      <c r="A35" s="479" t="s">
        <v>631</v>
      </c>
      <c r="B35" s="469" t="s">
        <v>294</v>
      </c>
      <c r="C35" s="480" t="s">
        <v>633</v>
      </c>
      <c r="D35" s="480" t="s">
        <v>632</v>
      </c>
      <c r="E35" s="458" t="s">
        <v>637</v>
      </c>
      <c r="F35" s="332">
        <v>100</v>
      </c>
      <c r="G35" s="200"/>
      <c r="H35" s="429">
        <f t="shared" ref="H35:H58" si="4">G35*F35</f>
        <v>0</v>
      </c>
      <c r="I35" s="10"/>
      <c r="J35" s="229"/>
      <c r="K35" s="229"/>
      <c r="L35" s="229"/>
      <c r="N35"/>
    </row>
    <row r="36" spans="1:14" s="54" customFormat="1" ht="30" customHeight="1">
      <c r="A36" s="481" t="s">
        <v>631</v>
      </c>
      <c r="B36" s="482" t="s">
        <v>294</v>
      </c>
      <c r="C36" s="480" t="s">
        <v>634</v>
      </c>
      <c r="D36" s="483" t="s">
        <v>632</v>
      </c>
      <c r="E36" s="458" t="s">
        <v>637</v>
      </c>
      <c r="F36" s="332">
        <v>100</v>
      </c>
      <c r="G36" s="200"/>
      <c r="H36" s="429">
        <f t="shared" si="4"/>
        <v>0</v>
      </c>
      <c r="I36" s="10"/>
      <c r="J36" s="229"/>
      <c r="K36" s="229"/>
      <c r="L36" s="229"/>
      <c r="N36"/>
    </row>
    <row r="37" spans="1:14" s="54" customFormat="1" ht="30" customHeight="1">
      <c r="A37" s="481" t="s">
        <v>631</v>
      </c>
      <c r="B37" s="482" t="s">
        <v>294</v>
      </c>
      <c r="C37" s="480" t="s">
        <v>635</v>
      </c>
      <c r="D37" s="483" t="s">
        <v>632</v>
      </c>
      <c r="E37" s="458" t="s">
        <v>637</v>
      </c>
      <c r="F37" s="332">
        <v>150</v>
      </c>
      <c r="G37" s="200"/>
      <c r="H37" s="429">
        <f t="shared" si="4"/>
        <v>0</v>
      </c>
      <c r="I37" s="10"/>
      <c r="J37" s="229"/>
      <c r="K37" s="229"/>
      <c r="L37" s="229"/>
      <c r="N37"/>
    </row>
    <row r="38" spans="1:14" s="54" customFormat="1" ht="30" customHeight="1">
      <c r="A38" s="481" t="s">
        <v>631</v>
      </c>
      <c r="B38" s="482" t="s">
        <v>294</v>
      </c>
      <c r="C38" s="480" t="s">
        <v>636</v>
      </c>
      <c r="D38" s="483" t="s">
        <v>632</v>
      </c>
      <c r="E38" s="458" t="s">
        <v>637</v>
      </c>
      <c r="F38" s="332">
        <v>150</v>
      </c>
      <c r="G38" s="200"/>
      <c r="H38" s="429">
        <f t="shared" si="4"/>
        <v>0</v>
      </c>
      <c r="I38" s="10"/>
      <c r="J38" s="229"/>
      <c r="K38" s="229"/>
      <c r="L38" s="229"/>
      <c r="N38"/>
    </row>
    <row r="39" spans="1:14" ht="60" customHeight="1">
      <c r="A39" s="234" t="s">
        <v>35</v>
      </c>
      <c r="B39" s="235" t="s">
        <v>36</v>
      </c>
      <c r="C39" s="236" t="s">
        <v>35</v>
      </c>
      <c r="D39" s="62" t="s">
        <v>37</v>
      </c>
      <c r="E39" s="6" t="s">
        <v>38</v>
      </c>
      <c r="F39" s="317">
        <v>65</v>
      </c>
      <c r="G39" s="200"/>
      <c r="H39" s="429">
        <f t="shared" si="4"/>
        <v>0</v>
      </c>
      <c r="I39" s="10"/>
      <c r="J39" s="208">
        <f t="shared" si="1"/>
        <v>0</v>
      </c>
      <c r="K39" s="208">
        <f t="shared" si="3"/>
        <v>0</v>
      </c>
      <c r="L39" s="208">
        <f t="shared" si="0"/>
        <v>0</v>
      </c>
    </row>
    <row r="40" spans="1:14" ht="30" customHeight="1">
      <c r="A40" s="115" t="s">
        <v>39</v>
      </c>
      <c r="B40" s="115" t="s">
        <v>28</v>
      </c>
      <c r="C40" s="99" t="s">
        <v>39</v>
      </c>
      <c r="D40" s="89" t="s">
        <v>40</v>
      </c>
      <c r="E40" s="6" t="s">
        <v>355</v>
      </c>
      <c r="F40" s="317">
        <v>70</v>
      </c>
      <c r="G40" s="200"/>
      <c r="H40" s="429">
        <f t="shared" si="4"/>
        <v>0</v>
      </c>
      <c r="I40" s="10"/>
      <c r="J40" s="208">
        <f t="shared" si="1"/>
        <v>0</v>
      </c>
      <c r="K40" s="208">
        <f t="shared" si="3"/>
        <v>0</v>
      </c>
      <c r="L40" s="208">
        <f t="shared" si="0"/>
        <v>0</v>
      </c>
    </row>
    <row r="41" spans="1:14" ht="18.75" customHeight="1">
      <c r="A41" s="66" t="s">
        <v>356</v>
      </c>
      <c r="B41" s="395" t="s">
        <v>74</v>
      </c>
      <c r="C41" s="182" t="s">
        <v>440</v>
      </c>
      <c r="D41" s="121" t="s">
        <v>439</v>
      </c>
      <c r="E41" s="240" t="s">
        <v>31</v>
      </c>
      <c r="F41" s="323">
        <v>60</v>
      </c>
      <c r="G41" s="203"/>
      <c r="H41" s="429">
        <f t="shared" si="4"/>
        <v>0</v>
      </c>
      <c r="I41" s="10"/>
      <c r="J41" s="208">
        <f t="shared" si="1"/>
        <v>0</v>
      </c>
      <c r="K41" s="208">
        <f t="shared" si="3"/>
        <v>0</v>
      </c>
      <c r="L41" s="208">
        <f t="shared" si="0"/>
        <v>0</v>
      </c>
    </row>
    <row r="42" spans="1:14" ht="18.75" customHeight="1">
      <c r="A42" s="360"/>
      <c r="B42" s="369" t="s">
        <v>74</v>
      </c>
      <c r="C42" s="182" t="s">
        <v>575</v>
      </c>
      <c r="D42" s="121" t="s">
        <v>439</v>
      </c>
      <c r="E42" s="240" t="s">
        <v>31</v>
      </c>
      <c r="F42" s="323">
        <v>60</v>
      </c>
      <c r="G42" s="203"/>
      <c r="H42" s="429">
        <f t="shared" si="4"/>
        <v>0</v>
      </c>
      <c r="I42" s="10"/>
      <c r="J42" s="208"/>
      <c r="K42" s="208"/>
      <c r="L42" s="208"/>
    </row>
    <row r="43" spans="1:14" ht="18.75" customHeight="1">
      <c r="A43" s="365" t="s">
        <v>356</v>
      </c>
      <c r="B43" s="369" t="s">
        <v>74</v>
      </c>
      <c r="C43" s="68" t="s">
        <v>576</v>
      </c>
      <c r="D43" s="121" t="s">
        <v>439</v>
      </c>
      <c r="E43" s="240" t="s">
        <v>31</v>
      </c>
      <c r="F43" s="323">
        <v>60</v>
      </c>
      <c r="G43" s="203"/>
      <c r="H43" s="429">
        <f t="shared" si="4"/>
        <v>0</v>
      </c>
      <c r="I43" s="10"/>
      <c r="J43" s="208">
        <f t="shared" si="1"/>
        <v>0</v>
      </c>
      <c r="K43" s="208">
        <f t="shared" si="3"/>
        <v>0</v>
      </c>
      <c r="L43" s="208">
        <f t="shared" si="0"/>
        <v>0</v>
      </c>
    </row>
    <row r="44" spans="1:14" s="54" customFormat="1" ht="18.75" customHeight="1">
      <c r="A44" s="365" t="s">
        <v>356</v>
      </c>
      <c r="B44" s="396" t="s">
        <v>74</v>
      </c>
      <c r="C44" s="488" t="s">
        <v>648</v>
      </c>
      <c r="D44" s="296" t="s">
        <v>439</v>
      </c>
      <c r="E44" s="487" t="s">
        <v>112</v>
      </c>
      <c r="F44" s="343">
        <v>60</v>
      </c>
      <c r="G44" s="203"/>
      <c r="H44" s="429">
        <f t="shared" si="4"/>
        <v>0</v>
      </c>
      <c r="I44" s="10"/>
      <c r="J44" s="229"/>
      <c r="K44" s="229"/>
      <c r="L44" s="229"/>
      <c r="N44"/>
    </row>
    <row r="45" spans="1:14" ht="18.75" customHeight="1">
      <c r="A45" s="365" t="s">
        <v>356</v>
      </c>
      <c r="B45" s="369" t="s">
        <v>74</v>
      </c>
      <c r="C45" s="68" t="s">
        <v>500</v>
      </c>
      <c r="D45" s="121" t="s">
        <v>439</v>
      </c>
      <c r="E45" s="240" t="s">
        <v>112</v>
      </c>
      <c r="F45" s="323">
        <v>60</v>
      </c>
      <c r="G45" s="203"/>
      <c r="H45" s="429">
        <f t="shared" si="4"/>
        <v>0</v>
      </c>
      <c r="I45" s="10"/>
      <c r="J45" s="208">
        <f t="shared" si="1"/>
        <v>0</v>
      </c>
      <c r="K45" s="208"/>
      <c r="L45" s="208">
        <f t="shared" si="0"/>
        <v>0</v>
      </c>
    </row>
    <row r="46" spans="1:14" s="54" customFormat="1" ht="18.75" customHeight="1">
      <c r="A46" s="489"/>
      <c r="B46" s="396" t="s">
        <v>74</v>
      </c>
      <c r="C46" s="466" t="s">
        <v>649</v>
      </c>
      <c r="D46" s="450"/>
      <c r="E46" s="464">
        <v>250</v>
      </c>
      <c r="F46" s="343">
        <v>50</v>
      </c>
      <c r="G46" s="203"/>
      <c r="H46" s="429">
        <f t="shared" si="4"/>
        <v>0</v>
      </c>
      <c r="I46" s="10"/>
      <c r="J46" s="229"/>
      <c r="K46" s="229"/>
      <c r="L46" s="229"/>
      <c r="N46"/>
    </row>
    <row r="47" spans="1:14" ht="30" customHeight="1">
      <c r="A47" s="66" t="s">
        <v>44</v>
      </c>
      <c r="B47" s="69" t="s">
        <v>28</v>
      </c>
      <c r="C47" s="68" t="s">
        <v>45</v>
      </c>
      <c r="D47" s="62" t="s">
        <v>46</v>
      </c>
      <c r="E47" s="6" t="s">
        <v>47</v>
      </c>
      <c r="F47" s="317">
        <v>30</v>
      </c>
      <c r="G47" s="200"/>
      <c r="H47" s="429">
        <f t="shared" si="4"/>
        <v>0</v>
      </c>
      <c r="I47" s="10"/>
      <c r="J47" s="208">
        <f t="shared" si="1"/>
        <v>0</v>
      </c>
      <c r="K47" s="208">
        <f t="shared" si="3"/>
        <v>0</v>
      </c>
      <c r="L47" s="208">
        <f t="shared" si="0"/>
        <v>0</v>
      </c>
    </row>
    <row r="48" spans="1:14" ht="30" customHeight="1">
      <c r="A48" s="215" t="s">
        <v>44</v>
      </c>
      <c r="B48" s="233" t="s">
        <v>28</v>
      </c>
      <c r="C48" s="213" t="s">
        <v>45</v>
      </c>
      <c r="D48" s="62" t="s">
        <v>48</v>
      </c>
      <c r="E48" s="6" t="s">
        <v>31</v>
      </c>
      <c r="F48" s="317">
        <v>40</v>
      </c>
      <c r="G48" s="200"/>
      <c r="H48" s="429">
        <f t="shared" si="4"/>
        <v>0</v>
      </c>
      <c r="I48" s="10"/>
      <c r="J48" s="208">
        <f t="shared" si="1"/>
        <v>0</v>
      </c>
      <c r="K48" s="208">
        <f t="shared" si="3"/>
        <v>0</v>
      </c>
      <c r="L48" s="208">
        <f t="shared" si="0"/>
        <v>0</v>
      </c>
    </row>
    <row r="49" spans="1:14" ht="30" customHeight="1">
      <c r="A49" s="215" t="s">
        <v>44</v>
      </c>
      <c r="B49" s="233" t="s">
        <v>28</v>
      </c>
      <c r="C49" s="213" t="s">
        <v>49</v>
      </c>
      <c r="D49" s="62" t="s">
        <v>50</v>
      </c>
      <c r="E49" s="6" t="s">
        <v>31</v>
      </c>
      <c r="F49" s="317">
        <v>40</v>
      </c>
      <c r="G49" s="200"/>
      <c r="H49" s="429">
        <f t="shared" si="4"/>
        <v>0</v>
      </c>
      <c r="I49" s="10"/>
      <c r="J49" s="208">
        <f t="shared" si="1"/>
        <v>0</v>
      </c>
      <c r="K49" s="208">
        <f t="shared" si="3"/>
        <v>0</v>
      </c>
      <c r="L49" s="208">
        <f t="shared" si="0"/>
        <v>0</v>
      </c>
    </row>
    <row r="50" spans="1:14" ht="30" customHeight="1">
      <c r="A50" s="216" t="s">
        <v>44</v>
      </c>
      <c r="B50" s="237" t="s">
        <v>28</v>
      </c>
      <c r="C50" s="213" t="s">
        <v>51</v>
      </c>
      <c r="D50" s="98" t="s">
        <v>52</v>
      </c>
      <c r="E50" s="6" t="s">
        <v>31</v>
      </c>
      <c r="F50" s="317">
        <v>40</v>
      </c>
      <c r="G50" s="200"/>
      <c r="H50" s="429">
        <f t="shared" si="4"/>
        <v>0</v>
      </c>
      <c r="I50" s="10"/>
      <c r="J50" s="208">
        <f t="shared" si="1"/>
        <v>0</v>
      </c>
      <c r="K50" s="208">
        <f t="shared" si="3"/>
        <v>0</v>
      </c>
      <c r="L50" s="208">
        <f t="shared" si="0"/>
        <v>0</v>
      </c>
    </row>
    <row r="51" spans="1:14" ht="30" customHeight="1">
      <c r="A51" s="104" t="s">
        <v>53</v>
      </c>
      <c r="B51" s="67" t="s">
        <v>28</v>
      </c>
      <c r="C51" s="100" t="s">
        <v>58</v>
      </c>
      <c r="D51" s="68" t="s">
        <v>59</v>
      </c>
      <c r="E51" s="64" t="s">
        <v>60</v>
      </c>
      <c r="F51" s="317">
        <v>40</v>
      </c>
      <c r="G51" s="200"/>
      <c r="H51" s="429">
        <f t="shared" si="4"/>
        <v>0</v>
      </c>
      <c r="I51" s="10"/>
      <c r="J51" s="208">
        <f t="shared" si="1"/>
        <v>0</v>
      </c>
      <c r="K51" s="208">
        <f t="shared" si="3"/>
        <v>0</v>
      </c>
      <c r="L51" s="208">
        <f t="shared" si="0"/>
        <v>0</v>
      </c>
    </row>
    <row r="52" spans="1:14" ht="30" customHeight="1">
      <c r="A52" s="233" t="s">
        <v>53</v>
      </c>
      <c r="B52" s="214" t="s">
        <v>28</v>
      </c>
      <c r="C52" s="212" t="s">
        <v>58</v>
      </c>
      <c r="D52" s="213" t="s">
        <v>59</v>
      </c>
      <c r="E52" s="64" t="s">
        <v>61</v>
      </c>
      <c r="F52" s="317">
        <v>55</v>
      </c>
      <c r="G52" s="200"/>
      <c r="H52" s="429">
        <f t="shared" si="4"/>
        <v>0</v>
      </c>
      <c r="I52" s="10"/>
      <c r="J52" s="208">
        <f t="shared" si="1"/>
        <v>0</v>
      </c>
      <c r="K52" s="208">
        <f t="shared" si="3"/>
        <v>0</v>
      </c>
      <c r="L52" s="208">
        <f t="shared" si="0"/>
        <v>0</v>
      </c>
    </row>
    <row r="53" spans="1:14" ht="15.75" customHeight="1">
      <c r="A53" s="233" t="s">
        <v>53</v>
      </c>
      <c r="B53" s="214" t="s">
        <v>28</v>
      </c>
      <c r="C53" s="100" t="s">
        <v>58</v>
      </c>
      <c r="D53" s="68" t="s">
        <v>62</v>
      </c>
      <c r="E53" s="64" t="s">
        <v>60</v>
      </c>
      <c r="F53" s="317">
        <v>40</v>
      </c>
      <c r="G53" s="200"/>
      <c r="H53" s="429">
        <f t="shared" si="4"/>
        <v>0</v>
      </c>
      <c r="I53" s="10"/>
      <c r="J53" s="208">
        <f t="shared" si="1"/>
        <v>0</v>
      </c>
      <c r="K53" s="208">
        <f t="shared" si="3"/>
        <v>0</v>
      </c>
      <c r="L53" s="208">
        <f t="shared" si="0"/>
        <v>0</v>
      </c>
    </row>
    <row r="54" spans="1:14" ht="15.75" customHeight="1">
      <c r="A54" s="233" t="s">
        <v>53</v>
      </c>
      <c r="B54" s="214" t="s">
        <v>28</v>
      </c>
      <c r="C54" s="212" t="s">
        <v>58</v>
      </c>
      <c r="D54" s="213" t="s">
        <v>62</v>
      </c>
      <c r="E54" s="64" t="s">
        <v>61</v>
      </c>
      <c r="F54" s="317">
        <v>55</v>
      </c>
      <c r="G54" s="200"/>
      <c r="H54" s="429">
        <f t="shared" si="4"/>
        <v>0</v>
      </c>
      <c r="I54" s="10"/>
      <c r="J54" s="208">
        <f t="shared" si="1"/>
        <v>0</v>
      </c>
      <c r="K54" s="208">
        <f t="shared" si="3"/>
        <v>0</v>
      </c>
      <c r="L54" s="208">
        <f t="shared" si="0"/>
        <v>0</v>
      </c>
    </row>
    <row r="55" spans="1:14" ht="15.75" customHeight="1">
      <c r="A55" s="233" t="s">
        <v>53</v>
      </c>
      <c r="B55" s="214" t="s">
        <v>28</v>
      </c>
      <c r="C55" s="100" t="s">
        <v>58</v>
      </c>
      <c r="D55" s="68" t="s">
        <v>63</v>
      </c>
      <c r="E55" s="64" t="s">
        <v>60</v>
      </c>
      <c r="F55" s="317">
        <v>40</v>
      </c>
      <c r="G55" s="200"/>
      <c r="H55" s="429">
        <f t="shared" si="4"/>
        <v>0</v>
      </c>
      <c r="I55" s="10"/>
      <c r="J55" s="208">
        <f t="shared" si="1"/>
        <v>0</v>
      </c>
      <c r="K55" s="208">
        <f t="shared" si="3"/>
        <v>0</v>
      </c>
      <c r="L55" s="208">
        <f t="shared" si="0"/>
        <v>0</v>
      </c>
    </row>
    <row r="56" spans="1:14" ht="15.75" customHeight="1">
      <c r="A56" s="233" t="s">
        <v>53</v>
      </c>
      <c r="B56" s="214" t="s">
        <v>28</v>
      </c>
      <c r="C56" s="241" t="s">
        <v>58</v>
      </c>
      <c r="D56" s="210" t="s">
        <v>63</v>
      </c>
      <c r="E56" s="64" t="s">
        <v>61</v>
      </c>
      <c r="F56" s="317">
        <v>55</v>
      </c>
      <c r="G56" s="200"/>
      <c r="H56" s="429">
        <f t="shared" si="4"/>
        <v>0</v>
      </c>
      <c r="I56" s="10"/>
      <c r="J56" s="208">
        <f t="shared" si="1"/>
        <v>0</v>
      </c>
      <c r="K56" s="208">
        <f t="shared" si="3"/>
        <v>0</v>
      </c>
      <c r="L56" s="208">
        <f t="shared" si="0"/>
        <v>0</v>
      </c>
    </row>
    <row r="57" spans="1:14" ht="15.75" customHeight="1">
      <c r="A57" s="233" t="s">
        <v>53</v>
      </c>
      <c r="B57" s="66" t="s">
        <v>10</v>
      </c>
      <c r="C57" s="127" t="s">
        <v>54</v>
      </c>
      <c r="D57" s="244" t="s">
        <v>55</v>
      </c>
      <c r="E57" s="64" t="s">
        <v>41</v>
      </c>
      <c r="F57" s="317">
        <v>40</v>
      </c>
      <c r="G57" s="200"/>
      <c r="H57" s="429">
        <f t="shared" si="4"/>
        <v>0</v>
      </c>
      <c r="I57" s="10"/>
      <c r="J57" s="208">
        <f t="shared" si="1"/>
        <v>0</v>
      </c>
      <c r="K57" s="208">
        <f t="shared" si="3"/>
        <v>0</v>
      </c>
      <c r="L57" s="208">
        <f t="shared" si="0"/>
        <v>0</v>
      </c>
    </row>
    <row r="58" spans="1:14" ht="30" customHeight="1">
      <c r="A58" s="237" t="s">
        <v>53</v>
      </c>
      <c r="B58" s="198" t="s">
        <v>10</v>
      </c>
      <c r="C58" s="128" t="s">
        <v>56</v>
      </c>
      <c r="D58" s="245" t="s">
        <v>57</v>
      </c>
      <c r="E58" s="64" t="s">
        <v>348</v>
      </c>
      <c r="F58" s="317">
        <v>45</v>
      </c>
      <c r="G58" s="200"/>
      <c r="H58" s="429">
        <f t="shared" si="4"/>
        <v>0</v>
      </c>
      <c r="I58" s="10"/>
      <c r="J58" s="208">
        <f t="shared" si="1"/>
        <v>0</v>
      </c>
      <c r="K58" s="208">
        <f t="shared" si="3"/>
        <v>0</v>
      </c>
      <c r="L58" s="208">
        <f t="shared" si="0"/>
        <v>0</v>
      </c>
    </row>
    <row r="59" spans="1:14" ht="15.75" customHeight="1">
      <c r="A59" s="113" t="s">
        <v>64</v>
      </c>
      <c r="B59" s="114"/>
      <c r="C59" s="114"/>
      <c r="D59" s="106"/>
      <c r="E59" s="15"/>
      <c r="F59" s="322"/>
      <c r="G59" s="202"/>
      <c r="H59" s="14"/>
      <c r="I59" s="12"/>
      <c r="J59" s="208">
        <f t="shared" si="1"/>
        <v>0</v>
      </c>
      <c r="K59" s="208">
        <f t="shared" si="3"/>
        <v>0</v>
      </c>
      <c r="L59" s="208">
        <f t="shared" si="0"/>
        <v>0</v>
      </c>
    </row>
    <row r="60" spans="1:14" ht="30" customHeight="1">
      <c r="A60" s="109" t="s">
        <v>65</v>
      </c>
      <c r="B60" s="88" t="s">
        <v>66</v>
      </c>
      <c r="C60" s="89" t="s">
        <v>67</v>
      </c>
      <c r="D60" s="89" t="s">
        <v>421</v>
      </c>
      <c r="E60" s="6" t="s">
        <v>422</v>
      </c>
      <c r="F60" s="317">
        <v>50</v>
      </c>
      <c r="G60" s="200"/>
      <c r="H60" s="429">
        <f>G60*F60</f>
        <v>0</v>
      </c>
      <c r="I60" s="10"/>
      <c r="J60" s="208">
        <f t="shared" si="1"/>
        <v>0</v>
      </c>
      <c r="K60" s="208">
        <f t="shared" si="3"/>
        <v>0</v>
      </c>
      <c r="L60" s="208">
        <f t="shared" si="0"/>
        <v>0</v>
      </c>
    </row>
    <row r="61" spans="1:14" ht="45" customHeight="1">
      <c r="A61" s="439"/>
      <c r="B61" s="440" t="s">
        <v>522</v>
      </c>
      <c r="C61" s="441" t="s">
        <v>608</v>
      </c>
      <c r="D61" s="442" t="s">
        <v>609</v>
      </c>
      <c r="E61" s="6" t="s">
        <v>113</v>
      </c>
      <c r="F61" s="317">
        <v>55</v>
      </c>
      <c r="G61" s="200"/>
      <c r="H61" s="429">
        <f>G61*F61</f>
        <v>0</v>
      </c>
      <c r="I61" s="10"/>
      <c r="J61" s="208"/>
      <c r="K61" s="208"/>
      <c r="L61" s="208"/>
    </row>
    <row r="62" spans="1:14" ht="45" customHeight="1">
      <c r="A62" s="439"/>
      <c r="B62" s="516" t="s">
        <v>522</v>
      </c>
      <c r="C62" s="441" t="s">
        <v>610</v>
      </c>
      <c r="D62" s="442" t="s">
        <v>609</v>
      </c>
      <c r="E62" s="6" t="s">
        <v>113</v>
      </c>
      <c r="F62" s="317">
        <v>65</v>
      </c>
      <c r="G62" s="200"/>
      <c r="H62" s="429">
        <f>G62*F62</f>
        <v>0</v>
      </c>
      <c r="I62" s="10"/>
      <c r="J62" s="208"/>
      <c r="K62" s="208"/>
      <c r="L62" s="208"/>
    </row>
    <row r="63" spans="1:14" s="54" customFormat="1" ht="45" customHeight="1">
      <c r="A63" s="439"/>
      <c r="B63" s="542" t="s">
        <v>66</v>
      </c>
      <c r="C63" s="543" t="s">
        <v>67</v>
      </c>
      <c r="D63" s="543" t="s">
        <v>421</v>
      </c>
      <c r="E63" s="475" t="s">
        <v>702</v>
      </c>
      <c r="F63" s="332">
        <v>90</v>
      </c>
      <c r="G63" s="200"/>
      <c r="H63" s="429">
        <f t="shared" ref="H63:H67" si="5">G63*F63</f>
        <v>0</v>
      </c>
      <c r="I63" s="10"/>
      <c r="J63" s="229"/>
      <c r="K63" s="229"/>
      <c r="L63" s="229"/>
      <c r="N63"/>
    </row>
    <row r="64" spans="1:14" ht="30" customHeight="1">
      <c r="A64" s="104" t="s">
        <v>442</v>
      </c>
      <c r="B64" s="67" t="s">
        <v>66</v>
      </c>
      <c r="C64" s="68" t="s">
        <v>512</v>
      </c>
      <c r="D64" s="62" t="s">
        <v>513</v>
      </c>
      <c r="E64" s="6" t="s">
        <v>419</v>
      </c>
      <c r="F64" s="317">
        <v>35</v>
      </c>
      <c r="G64" s="200"/>
      <c r="H64" s="429">
        <f t="shared" si="5"/>
        <v>0</v>
      </c>
      <c r="I64" s="10"/>
      <c r="J64" s="208">
        <f t="shared" si="1"/>
        <v>0</v>
      </c>
      <c r="K64" s="208">
        <f t="shared" ref="K64:K122" si="6">$D$4</f>
        <v>0</v>
      </c>
      <c r="L64" s="208">
        <f t="shared" si="0"/>
        <v>0</v>
      </c>
    </row>
    <row r="65" spans="1:14" s="54" customFormat="1" ht="30" customHeight="1">
      <c r="A65" s="439"/>
      <c r="B65" s="547" t="s">
        <v>66</v>
      </c>
      <c r="C65" s="548" t="s">
        <v>512</v>
      </c>
      <c r="D65" s="546" t="s">
        <v>513</v>
      </c>
      <c r="E65" s="475" t="s">
        <v>703</v>
      </c>
      <c r="F65" s="332">
        <v>60</v>
      </c>
      <c r="G65" s="200"/>
      <c r="H65" s="429">
        <f t="shared" si="5"/>
        <v>0</v>
      </c>
      <c r="I65" s="10"/>
      <c r="J65" s="229"/>
      <c r="K65" s="229"/>
      <c r="L65" s="229"/>
      <c r="N65"/>
    </row>
    <row r="66" spans="1:14" ht="30" customHeight="1">
      <c r="A66" s="233" t="s">
        <v>442</v>
      </c>
      <c r="B66" s="230" t="s">
        <v>66</v>
      </c>
      <c r="C66" s="355" t="s">
        <v>514</v>
      </c>
      <c r="D66" s="62" t="s">
        <v>420</v>
      </c>
      <c r="E66" s="6" t="s">
        <v>419</v>
      </c>
      <c r="F66" s="317">
        <v>35</v>
      </c>
      <c r="G66" s="200"/>
      <c r="H66" s="429">
        <f t="shared" si="5"/>
        <v>0</v>
      </c>
      <c r="I66" s="10"/>
      <c r="J66" s="208">
        <f t="shared" si="1"/>
        <v>0</v>
      </c>
      <c r="K66" s="208">
        <f t="shared" si="6"/>
        <v>0</v>
      </c>
      <c r="L66" s="208">
        <f t="shared" si="0"/>
        <v>0</v>
      </c>
    </row>
    <row r="67" spans="1:14" s="54" customFormat="1" ht="30" customHeight="1">
      <c r="A67" s="478"/>
      <c r="B67" s="544" t="s">
        <v>66</v>
      </c>
      <c r="C67" s="545" t="s">
        <v>514</v>
      </c>
      <c r="D67" s="546" t="s">
        <v>420</v>
      </c>
      <c r="E67" s="475" t="s">
        <v>703</v>
      </c>
      <c r="F67" s="332">
        <v>60</v>
      </c>
      <c r="G67" s="200"/>
      <c r="H67" s="429">
        <f t="shared" si="5"/>
        <v>0</v>
      </c>
      <c r="I67" s="10"/>
      <c r="J67" s="229"/>
      <c r="K67" s="229"/>
      <c r="L67" s="229"/>
      <c r="N67"/>
    </row>
    <row r="68" spans="1:14" ht="56.25" customHeight="1">
      <c r="A68" s="104" t="s">
        <v>68</v>
      </c>
      <c r="B68" s="112" t="s">
        <v>66</v>
      </c>
      <c r="C68" s="492" t="s">
        <v>658</v>
      </c>
      <c r="D68" s="508" t="s">
        <v>659</v>
      </c>
      <c r="E68" s="6" t="s">
        <v>418</v>
      </c>
      <c r="F68" s="317">
        <v>60</v>
      </c>
      <c r="G68" s="200"/>
      <c r="H68" s="429">
        <f t="shared" ref="H64:H99" si="7">G68*F68</f>
        <v>0</v>
      </c>
      <c r="I68" s="10"/>
      <c r="J68" s="208">
        <f t="shared" si="1"/>
        <v>0</v>
      </c>
      <c r="K68" s="208">
        <f t="shared" si="6"/>
        <v>0</v>
      </c>
      <c r="L68" s="208">
        <f t="shared" si="0"/>
        <v>0</v>
      </c>
    </row>
    <row r="69" spans="1:14" ht="26.25" customHeight="1">
      <c r="A69" s="233" t="s">
        <v>68</v>
      </c>
      <c r="B69" s="253" t="s">
        <v>66</v>
      </c>
      <c r="C69" s="495" t="s">
        <v>658</v>
      </c>
      <c r="D69" s="496" t="s">
        <v>659</v>
      </c>
      <c r="E69" s="6" t="s">
        <v>515</v>
      </c>
      <c r="F69" s="317">
        <v>110</v>
      </c>
      <c r="G69" s="200"/>
      <c r="H69" s="429">
        <f t="shared" si="7"/>
        <v>0</v>
      </c>
      <c r="I69" s="10"/>
      <c r="J69" s="208">
        <f t="shared" si="1"/>
        <v>0</v>
      </c>
      <c r="K69" s="208"/>
      <c r="L69" s="208">
        <f t="shared" si="0"/>
        <v>0</v>
      </c>
    </row>
    <row r="70" spans="1:14" s="54" customFormat="1" ht="26.25" customHeight="1">
      <c r="A70" s="478"/>
      <c r="B70" s="550" t="s">
        <v>704</v>
      </c>
      <c r="C70" s="513" t="s">
        <v>662</v>
      </c>
      <c r="D70" s="514" t="s">
        <v>663</v>
      </c>
      <c r="E70" s="22" t="s">
        <v>418</v>
      </c>
      <c r="F70" s="332">
        <v>65</v>
      </c>
      <c r="G70" s="200"/>
      <c r="H70" s="429">
        <f t="shared" si="7"/>
        <v>0</v>
      </c>
      <c r="I70" s="10"/>
      <c r="J70" s="229"/>
      <c r="K70" s="229"/>
      <c r="L70" s="229"/>
      <c r="N70"/>
    </row>
    <row r="71" spans="1:14" s="54" customFormat="1" ht="26.25" customHeight="1">
      <c r="A71" s="478"/>
      <c r="B71" s="549" t="s">
        <v>704</v>
      </c>
      <c r="C71" s="495" t="s">
        <v>662</v>
      </c>
      <c r="D71" s="496" t="s">
        <v>663</v>
      </c>
      <c r="E71" s="22" t="s">
        <v>515</v>
      </c>
      <c r="F71" s="332">
        <v>120</v>
      </c>
      <c r="G71" s="200"/>
      <c r="H71" s="429">
        <f t="shared" si="7"/>
        <v>0</v>
      </c>
      <c r="I71" s="10"/>
      <c r="J71" s="229"/>
      <c r="K71" s="229"/>
      <c r="L71" s="229"/>
      <c r="N71"/>
    </row>
    <row r="72" spans="1:14" ht="60" customHeight="1">
      <c r="A72" s="233" t="s">
        <v>68</v>
      </c>
      <c r="B72" s="253" t="s">
        <v>66</v>
      </c>
      <c r="C72" s="511" t="s">
        <v>660</v>
      </c>
      <c r="D72" s="512" t="s">
        <v>661</v>
      </c>
      <c r="E72" s="6" t="s">
        <v>418</v>
      </c>
      <c r="F72" s="317">
        <v>55</v>
      </c>
      <c r="G72" s="200"/>
      <c r="H72" s="429">
        <f t="shared" si="7"/>
        <v>0</v>
      </c>
      <c r="I72" s="10"/>
      <c r="J72" s="208">
        <f t="shared" si="1"/>
        <v>0</v>
      </c>
      <c r="K72" s="208"/>
      <c r="L72" s="208">
        <f t="shared" si="0"/>
        <v>0</v>
      </c>
    </row>
    <row r="73" spans="1:14" ht="37.5" customHeight="1">
      <c r="A73" s="233" t="s">
        <v>68</v>
      </c>
      <c r="B73" s="253" t="s">
        <v>66</v>
      </c>
      <c r="C73" s="495" t="s">
        <v>660</v>
      </c>
      <c r="D73" s="496" t="s">
        <v>661</v>
      </c>
      <c r="E73" s="6" t="s">
        <v>515</v>
      </c>
      <c r="F73" s="317">
        <v>100</v>
      </c>
      <c r="G73" s="200"/>
      <c r="H73" s="429">
        <f t="shared" si="7"/>
        <v>0</v>
      </c>
      <c r="I73" s="10"/>
      <c r="J73" s="208">
        <f t="shared" si="1"/>
        <v>0</v>
      </c>
      <c r="K73" s="208"/>
      <c r="L73" s="208">
        <f t="shared" si="0"/>
        <v>0</v>
      </c>
    </row>
    <row r="74" spans="1:14" ht="15.75" customHeight="1">
      <c r="A74" s="248" t="s">
        <v>69</v>
      </c>
      <c r="B74" s="249" t="s">
        <v>34</v>
      </c>
      <c r="C74" s="147" t="s">
        <v>70</v>
      </c>
      <c r="D74" s="99" t="s">
        <v>71</v>
      </c>
      <c r="E74" s="246" t="s">
        <v>31</v>
      </c>
      <c r="F74" s="317">
        <v>33</v>
      </c>
      <c r="G74" s="200"/>
      <c r="H74" s="429">
        <f t="shared" si="7"/>
        <v>0</v>
      </c>
      <c r="I74" s="10"/>
      <c r="J74" s="208">
        <f t="shared" si="1"/>
        <v>0</v>
      </c>
      <c r="K74" s="208">
        <f t="shared" si="6"/>
        <v>0</v>
      </c>
      <c r="L74" s="208">
        <f t="shared" si="0"/>
        <v>0</v>
      </c>
    </row>
    <row r="75" spans="1:14" ht="30" customHeight="1">
      <c r="A75" s="69" t="s">
        <v>351</v>
      </c>
      <c r="B75" s="66" t="s">
        <v>13</v>
      </c>
      <c r="C75" s="226" t="s">
        <v>476</v>
      </c>
      <c r="D75" s="68" t="s">
        <v>385</v>
      </c>
      <c r="E75" s="64" t="s">
        <v>254</v>
      </c>
      <c r="F75" s="317">
        <v>40</v>
      </c>
      <c r="G75" s="200"/>
      <c r="H75" s="429">
        <f t="shared" si="7"/>
        <v>0</v>
      </c>
      <c r="I75" s="10"/>
      <c r="J75" s="208">
        <f t="shared" si="1"/>
        <v>0</v>
      </c>
      <c r="K75" s="208">
        <f t="shared" si="6"/>
        <v>0</v>
      </c>
      <c r="L75" s="208">
        <f t="shared" si="0"/>
        <v>0</v>
      </c>
    </row>
    <row r="76" spans="1:14" ht="15.75" customHeight="1">
      <c r="A76" s="233" t="s">
        <v>351</v>
      </c>
      <c r="B76" s="217" t="s">
        <v>13</v>
      </c>
      <c r="C76" s="238" t="s">
        <v>352</v>
      </c>
      <c r="D76" s="213" t="s">
        <v>385</v>
      </c>
      <c r="E76" s="64" t="s">
        <v>389</v>
      </c>
      <c r="F76" s="317">
        <v>20</v>
      </c>
      <c r="G76" s="200"/>
      <c r="H76" s="429">
        <f t="shared" si="7"/>
        <v>0</v>
      </c>
      <c r="I76" s="10"/>
      <c r="J76" s="208">
        <f t="shared" si="1"/>
        <v>0</v>
      </c>
      <c r="K76" s="208">
        <f t="shared" si="6"/>
        <v>0</v>
      </c>
      <c r="L76" s="208">
        <f t="shared" si="0"/>
        <v>0</v>
      </c>
    </row>
    <row r="77" spans="1:14" ht="30" customHeight="1">
      <c r="A77" s="233" t="s">
        <v>351</v>
      </c>
      <c r="B77" s="217" t="s">
        <v>13</v>
      </c>
      <c r="C77" s="68" t="s">
        <v>477</v>
      </c>
      <c r="D77" s="68" t="s">
        <v>353</v>
      </c>
      <c r="E77" s="64" t="s">
        <v>254</v>
      </c>
      <c r="F77" s="317">
        <v>40</v>
      </c>
      <c r="G77" s="200"/>
      <c r="H77" s="429">
        <f t="shared" si="7"/>
        <v>0</v>
      </c>
      <c r="I77" s="10"/>
      <c r="J77" s="208">
        <f t="shared" si="1"/>
        <v>0</v>
      </c>
      <c r="K77" s="208">
        <f t="shared" si="6"/>
        <v>0</v>
      </c>
      <c r="L77" s="208">
        <f t="shared" si="0"/>
        <v>0</v>
      </c>
    </row>
    <row r="78" spans="1:14" ht="15.75" customHeight="1">
      <c r="A78" s="237" t="s">
        <v>351</v>
      </c>
      <c r="B78" s="198" t="s">
        <v>13</v>
      </c>
      <c r="C78" s="247" t="s">
        <v>352</v>
      </c>
      <c r="D78" s="210" t="s">
        <v>353</v>
      </c>
      <c r="E78" s="64" t="s">
        <v>389</v>
      </c>
      <c r="F78" s="317">
        <v>20</v>
      </c>
      <c r="G78" s="200"/>
      <c r="H78" s="429">
        <f t="shared" si="7"/>
        <v>0</v>
      </c>
      <c r="I78" s="10"/>
      <c r="J78" s="208">
        <f t="shared" si="1"/>
        <v>0</v>
      </c>
      <c r="K78" s="208">
        <f t="shared" si="6"/>
        <v>0</v>
      </c>
      <c r="L78" s="208">
        <f t="shared" si="0"/>
        <v>0</v>
      </c>
    </row>
    <row r="79" spans="1:14" ht="15.75" customHeight="1">
      <c r="A79" s="69" t="s">
        <v>72</v>
      </c>
      <c r="B79" s="521" t="s">
        <v>21</v>
      </c>
      <c r="C79" s="522" t="s">
        <v>72</v>
      </c>
      <c r="D79" s="519" t="s">
        <v>682</v>
      </c>
      <c r="E79" s="6" t="s">
        <v>485</v>
      </c>
      <c r="F79" s="317">
        <v>45</v>
      </c>
      <c r="G79" s="200"/>
      <c r="H79" s="429">
        <f t="shared" si="7"/>
        <v>0</v>
      </c>
      <c r="I79" s="10"/>
      <c r="J79" s="208">
        <f t="shared" si="1"/>
        <v>0</v>
      </c>
      <c r="K79" s="208"/>
      <c r="L79" s="208">
        <f t="shared" ref="L79:L145" si="8">$D$6</f>
        <v>0</v>
      </c>
    </row>
    <row r="80" spans="1:14" ht="15.75" customHeight="1">
      <c r="A80" s="104"/>
      <c r="B80" s="217" t="s">
        <v>21</v>
      </c>
      <c r="C80" s="213" t="s">
        <v>72</v>
      </c>
      <c r="D80" s="520" t="s">
        <v>683</v>
      </c>
      <c r="E80" s="6" t="s">
        <v>485</v>
      </c>
      <c r="F80" s="317">
        <v>45</v>
      </c>
      <c r="G80" s="200"/>
      <c r="H80" s="429">
        <f t="shared" si="7"/>
        <v>0</v>
      </c>
      <c r="I80" s="10"/>
      <c r="J80" s="208">
        <f t="shared" ref="J80:J146" si="9">$D$2</f>
        <v>0</v>
      </c>
      <c r="K80" s="208"/>
      <c r="L80" s="208">
        <f t="shared" si="8"/>
        <v>0</v>
      </c>
    </row>
    <row r="81" spans="1:12" ht="15.75" customHeight="1">
      <c r="A81" s="104"/>
      <c r="B81" s="217" t="s">
        <v>21</v>
      </c>
      <c r="C81" s="213" t="s">
        <v>72</v>
      </c>
      <c r="D81" s="520" t="s">
        <v>684</v>
      </c>
      <c r="E81" s="6" t="s">
        <v>485</v>
      </c>
      <c r="F81" s="317">
        <v>45</v>
      </c>
      <c r="G81" s="200"/>
      <c r="H81" s="429">
        <f t="shared" si="7"/>
        <v>0</v>
      </c>
      <c r="I81" s="10"/>
      <c r="J81" s="208">
        <f t="shared" si="9"/>
        <v>0</v>
      </c>
      <c r="K81" s="208"/>
      <c r="L81" s="208">
        <f t="shared" si="8"/>
        <v>0</v>
      </c>
    </row>
    <row r="82" spans="1:12" ht="15.75" customHeight="1">
      <c r="A82" s="104"/>
      <c r="B82" s="217" t="s">
        <v>21</v>
      </c>
      <c r="C82" s="213" t="s">
        <v>72</v>
      </c>
      <c r="D82" s="520" t="s">
        <v>685</v>
      </c>
      <c r="E82" s="6" t="s">
        <v>485</v>
      </c>
      <c r="F82" s="317">
        <v>45</v>
      </c>
      <c r="G82" s="200"/>
      <c r="H82" s="429">
        <f t="shared" si="7"/>
        <v>0</v>
      </c>
      <c r="I82" s="10"/>
      <c r="J82" s="208">
        <f t="shared" si="9"/>
        <v>0</v>
      </c>
      <c r="K82" s="208"/>
      <c r="L82" s="208">
        <f t="shared" si="8"/>
        <v>0</v>
      </c>
    </row>
    <row r="83" spans="1:12" ht="15.75" customHeight="1">
      <c r="A83" s="214"/>
      <c r="B83" s="217" t="s">
        <v>21</v>
      </c>
      <c r="C83" s="213" t="s">
        <v>72</v>
      </c>
      <c r="D83" s="520" t="s">
        <v>686</v>
      </c>
      <c r="E83" s="6" t="s">
        <v>485</v>
      </c>
      <c r="F83" s="317">
        <v>45</v>
      </c>
      <c r="G83" s="200"/>
      <c r="H83" s="429">
        <f t="shared" si="7"/>
        <v>0</v>
      </c>
      <c r="I83" s="10"/>
      <c r="J83" s="208">
        <f t="shared" si="9"/>
        <v>0</v>
      </c>
      <c r="K83" s="208"/>
      <c r="L83" s="208">
        <f t="shared" si="8"/>
        <v>0</v>
      </c>
    </row>
    <row r="84" spans="1:12" ht="15.75" customHeight="1">
      <c r="A84" s="214"/>
      <c r="B84" s="217" t="s">
        <v>21</v>
      </c>
      <c r="C84" s="213" t="s">
        <v>72</v>
      </c>
      <c r="D84" s="520" t="s">
        <v>687</v>
      </c>
      <c r="E84" s="6" t="s">
        <v>485</v>
      </c>
      <c r="F84" s="317">
        <v>45</v>
      </c>
      <c r="G84" s="200"/>
      <c r="H84" s="429">
        <f t="shared" si="7"/>
        <v>0</v>
      </c>
      <c r="I84" s="10"/>
      <c r="J84" s="208">
        <f t="shared" si="9"/>
        <v>0</v>
      </c>
      <c r="K84" s="208"/>
      <c r="L84" s="208">
        <f t="shared" si="8"/>
        <v>0</v>
      </c>
    </row>
    <row r="85" spans="1:12" ht="15.75" customHeight="1">
      <c r="A85" s="214" t="s">
        <v>72</v>
      </c>
      <c r="B85" s="198" t="s">
        <v>21</v>
      </c>
      <c r="C85" s="210" t="s">
        <v>72</v>
      </c>
      <c r="D85" s="520" t="s">
        <v>688</v>
      </c>
      <c r="E85" s="6" t="s">
        <v>485</v>
      </c>
      <c r="F85" s="317">
        <v>45</v>
      </c>
      <c r="G85" s="200"/>
      <c r="H85" s="429">
        <f t="shared" si="7"/>
        <v>0</v>
      </c>
      <c r="I85" s="10"/>
      <c r="J85" s="208">
        <f t="shared" si="9"/>
        <v>0</v>
      </c>
      <c r="K85" s="208">
        <f t="shared" si="6"/>
        <v>0</v>
      </c>
      <c r="L85" s="208">
        <f t="shared" si="8"/>
        <v>0</v>
      </c>
    </row>
    <row r="86" spans="1:12" ht="31.5" customHeight="1">
      <c r="A86" s="69" t="s">
        <v>601</v>
      </c>
      <c r="B86" s="76" t="s">
        <v>74</v>
      </c>
      <c r="C86" s="95" t="s">
        <v>75</v>
      </c>
      <c r="D86" s="345" t="s">
        <v>76</v>
      </c>
      <c r="E86" s="6" t="s">
        <v>77</v>
      </c>
      <c r="F86" s="324">
        <v>75</v>
      </c>
      <c r="G86" s="200"/>
      <c r="H86" s="429">
        <f t="shared" si="7"/>
        <v>0</v>
      </c>
      <c r="I86" s="16"/>
      <c r="J86" s="208">
        <f t="shared" si="9"/>
        <v>0</v>
      </c>
      <c r="K86" s="208">
        <f t="shared" si="6"/>
        <v>0</v>
      </c>
      <c r="L86" s="208">
        <f t="shared" si="8"/>
        <v>0</v>
      </c>
    </row>
    <row r="87" spans="1:12" ht="29.25" customHeight="1">
      <c r="A87" s="233" t="s">
        <v>73</v>
      </c>
      <c r="B87" s="252" t="s">
        <v>74</v>
      </c>
      <c r="C87" s="232" t="s">
        <v>75</v>
      </c>
      <c r="D87" s="288" t="s">
        <v>76</v>
      </c>
      <c r="E87" s="6" t="s">
        <v>78</v>
      </c>
      <c r="F87" s="324">
        <v>150</v>
      </c>
      <c r="G87" s="200"/>
      <c r="H87" s="429">
        <f t="shared" si="7"/>
        <v>0</v>
      </c>
      <c r="I87" s="16"/>
      <c r="J87" s="208">
        <f t="shared" si="9"/>
        <v>0</v>
      </c>
      <c r="K87" s="208">
        <f t="shared" si="6"/>
        <v>0</v>
      </c>
      <c r="L87" s="208">
        <f t="shared" si="8"/>
        <v>0</v>
      </c>
    </row>
    <row r="88" spans="1:12" ht="15.75" customHeight="1">
      <c r="A88" s="109" t="s">
        <v>79</v>
      </c>
      <c r="B88" s="66" t="s">
        <v>10</v>
      </c>
      <c r="C88" s="68" t="s">
        <v>80</v>
      </c>
      <c r="D88" s="62" t="s">
        <v>517</v>
      </c>
      <c r="E88" s="6" t="s">
        <v>81</v>
      </c>
      <c r="F88" s="317">
        <v>55</v>
      </c>
      <c r="G88" s="200"/>
      <c r="H88" s="429">
        <f t="shared" si="7"/>
        <v>0</v>
      </c>
      <c r="I88" s="16"/>
      <c r="J88" s="208">
        <f t="shared" si="9"/>
        <v>0</v>
      </c>
      <c r="K88" s="208">
        <f t="shared" si="6"/>
        <v>0</v>
      </c>
      <c r="L88" s="208">
        <f t="shared" si="8"/>
        <v>0</v>
      </c>
    </row>
    <row r="89" spans="1:12" ht="30" customHeight="1">
      <c r="A89" s="215" t="s">
        <v>79</v>
      </c>
      <c r="B89" s="217" t="s">
        <v>10</v>
      </c>
      <c r="C89" s="213" t="s">
        <v>80</v>
      </c>
      <c r="D89" s="62" t="s">
        <v>82</v>
      </c>
      <c r="E89" s="6" t="s">
        <v>81</v>
      </c>
      <c r="F89" s="317">
        <v>35</v>
      </c>
      <c r="G89" s="200"/>
      <c r="H89" s="429">
        <f t="shared" si="7"/>
        <v>0</v>
      </c>
      <c r="I89" s="16"/>
      <c r="J89" s="208">
        <f t="shared" si="9"/>
        <v>0</v>
      </c>
      <c r="K89" s="208">
        <f t="shared" si="6"/>
        <v>0</v>
      </c>
      <c r="L89" s="208">
        <f t="shared" si="8"/>
        <v>0</v>
      </c>
    </row>
    <row r="90" spans="1:12" ht="30" customHeight="1">
      <c r="A90" s="215" t="s">
        <v>79</v>
      </c>
      <c r="B90" s="217" t="s">
        <v>10</v>
      </c>
      <c r="C90" s="213" t="s">
        <v>80</v>
      </c>
      <c r="D90" s="62" t="s">
        <v>83</v>
      </c>
      <c r="E90" s="6" t="s">
        <v>81</v>
      </c>
      <c r="F90" s="317">
        <v>35</v>
      </c>
      <c r="G90" s="200"/>
      <c r="H90" s="429">
        <f t="shared" si="7"/>
        <v>0</v>
      </c>
      <c r="I90" s="16"/>
      <c r="J90" s="208">
        <f t="shared" si="9"/>
        <v>0</v>
      </c>
      <c r="K90" s="208">
        <f t="shared" si="6"/>
        <v>0</v>
      </c>
      <c r="L90" s="208">
        <f t="shared" si="8"/>
        <v>0</v>
      </c>
    </row>
    <row r="91" spans="1:12" ht="30" customHeight="1">
      <c r="A91" s="215" t="s">
        <v>79</v>
      </c>
      <c r="B91" s="217" t="s">
        <v>10</v>
      </c>
      <c r="C91" s="213" t="s">
        <v>80</v>
      </c>
      <c r="D91" s="62" t="s">
        <v>84</v>
      </c>
      <c r="E91" s="6" t="s">
        <v>81</v>
      </c>
      <c r="F91" s="317">
        <v>35</v>
      </c>
      <c r="G91" s="200"/>
      <c r="H91" s="429">
        <f t="shared" si="7"/>
        <v>0</v>
      </c>
      <c r="I91" s="16"/>
      <c r="J91" s="208">
        <f t="shared" si="9"/>
        <v>0</v>
      </c>
      <c r="K91" s="208">
        <f t="shared" si="6"/>
        <v>0</v>
      </c>
      <c r="L91" s="208">
        <f t="shared" si="8"/>
        <v>0</v>
      </c>
    </row>
    <row r="92" spans="1:12" ht="30" customHeight="1">
      <c r="A92" s="215" t="s">
        <v>79</v>
      </c>
      <c r="B92" s="217" t="s">
        <v>10</v>
      </c>
      <c r="C92" s="213" t="s">
        <v>80</v>
      </c>
      <c r="D92" s="62" t="s">
        <v>85</v>
      </c>
      <c r="E92" s="6" t="s">
        <v>81</v>
      </c>
      <c r="F92" s="317">
        <v>35</v>
      </c>
      <c r="G92" s="200"/>
      <c r="H92" s="429">
        <f t="shared" si="7"/>
        <v>0</v>
      </c>
      <c r="I92" s="16"/>
      <c r="J92" s="208">
        <f t="shared" si="9"/>
        <v>0</v>
      </c>
      <c r="K92" s="208">
        <f t="shared" si="6"/>
        <v>0</v>
      </c>
      <c r="L92" s="208">
        <f t="shared" si="8"/>
        <v>0</v>
      </c>
    </row>
    <row r="93" spans="1:12" ht="42.75" customHeight="1">
      <c r="A93" s="215" t="s">
        <v>79</v>
      </c>
      <c r="B93" s="217" t="s">
        <v>10</v>
      </c>
      <c r="C93" s="213" t="s">
        <v>80</v>
      </c>
      <c r="D93" s="62" t="s">
        <v>518</v>
      </c>
      <c r="E93" s="6" t="s">
        <v>81</v>
      </c>
      <c r="F93" s="317">
        <v>35</v>
      </c>
      <c r="G93" s="200"/>
      <c r="H93" s="429">
        <f t="shared" si="7"/>
        <v>0</v>
      </c>
      <c r="I93" s="16"/>
      <c r="J93" s="208">
        <f t="shared" si="9"/>
        <v>0</v>
      </c>
      <c r="K93" s="208">
        <f t="shared" si="6"/>
        <v>0</v>
      </c>
      <c r="L93" s="208">
        <f t="shared" si="8"/>
        <v>0</v>
      </c>
    </row>
    <row r="94" spans="1:12" ht="30" customHeight="1">
      <c r="A94" s="215" t="s">
        <v>79</v>
      </c>
      <c r="B94" s="217" t="s">
        <v>10</v>
      </c>
      <c r="C94" s="213" t="s">
        <v>80</v>
      </c>
      <c r="D94" s="62" t="s">
        <v>86</v>
      </c>
      <c r="E94" s="6" t="s">
        <v>81</v>
      </c>
      <c r="F94" s="317">
        <v>35</v>
      </c>
      <c r="G94" s="200"/>
      <c r="H94" s="429">
        <f t="shared" si="7"/>
        <v>0</v>
      </c>
      <c r="I94" s="16"/>
      <c r="J94" s="208">
        <f t="shared" si="9"/>
        <v>0</v>
      </c>
      <c r="K94" s="208">
        <f t="shared" si="6"/>
        <v>0</v>
      </c>
      <c r="L94" s="208">
        <f t="shared" si="8"/>
        <v>0</v>
      </c>
    </row>
    <row r="95" spans="1:12" ht="30" customHeight="1">
      <c r="A95" s="215" t="s">
        <v>79</v>
      </c>
      <c r="B95" s="217" t="s">
        <v>10</v>
      </c>
      <c r="C95" s="213" t="s">
        <v>80</v>
      </c>
      <c r="D95" s="62" t="s">
        <v>519</v>
      </c>
      <c r="E95" s="6" t="s">
        <v>81</v>
      </c>
      <c r="F95" s="317">
        <v>35</v>
      </c>
      <c r="G95" s="200"/>
      <c r="H95" s="429">
        <f t="shared" si="7"/>
        <v>0</v>
      </c>
      <c r="I95" s="16"/>
      <c r="J95" s="208">
        <f t="shared" si="9"/>
        <v>0</v>
      </c>
      <c r="K95" s="208">
        <f t="shared" si="6"/>
        <v>0</v>
      </c>
      <c r="L95" s="208">
        <f t="shared" si="8"/>
        <v>0</v>
      </c>
    </row>
    <row r="96" spans="1:12" ht="15.75" customHeight="1">
      <c r="A96" s="215" t="s">
        <v>79</v>
      </c>
      <c r="B96" s="217" t="s">
        <v>10</v>
      </c>
      <c r="C96" s="213" t="s">
        <v>80</v>
      </c>
      <c r="D96" s="62" t="s">
        <v>87</v>
      </c>
      <c r="E96" s="6" t="s">
        <v>81</v>
      </c>
      <c r="F96" s="317">
        <v>35</v>
      </c>
      <c r="G96" s="200"/>
      <c r="H96" s="429">
        <f t="shared" si="7"/>
        <v>0</v>
      </c>
      <c r="I96" s="16"/>
      <c r="J96" s="208">
        <f t="shared" si="9"/>
        <v>0</v>
      </c>
      <c r="K96" s="208">
        <f t="shared" si="6"/>
        <v>0</v>
      </c>
      <c r="L96" s="208">
        <f t="shared" si="8"/>
        <v>0</v>
      </c>
    </row>
    <row r="97" spans="1:14" ht="15.75" customHeight="1">
      <c r="A97" s="93" t="s">
        <v>88</v>
      </c>
      <c r="B97" s="217" t="s">
        <v>10</v>
      </c>
      <c r="C97" s="92" t="s">
        <v>89</v>
      </c>
      <c r="D97" s="65" t="s">
        <v>90</v>
      </c>
      <c r="E97" s="246" t="s">
        <v>30</v>
      </c>
      <c r="F97" s="325">
        <v>60</v>
      </c>
      <c r="G97" s="299"/>
      <c r="H97" s="429">
        <f t="shared" si="7"/>
        <v>0</v>
      </c>
      <c r="I97" s="16"/>
      <c r="J97" s="208">
        <f t="shared" si="9"/>
        <v>0</v>
      </c>
      <c r="K97" s="208">
        <f t="shared" si="6"/>
        <v>0</v>
      </c>
      <c r="L97" s="208">
        <f t="shared" si="8"/>
        <v>0</v>
      </c>
    </row>
    <row r="98" spans="1:14" ht="15.75" customHeight="1">
      <c r="A98" s="250" t="s">
        <v>493</v>
      </c>
      <c r="B98" s="347" t="s">
        <v>10</v>
      </c>
      <c r="C98" s="301" t="s">
        <v>494</v>
      </c>
      <c r="D98" s="65" t="s">
        <v>495</v>
      </c>
      <c r="E98" s="246" t="s">
        <v>485</v>
      </c>
      <c r="F98" s="325">
        <v>125</v>
      </c>
      <c r="G98" s="299"/>
      <c r="H98" s="429">
        <f t="shared" si="7"/>
        <v>0</v>
      </c>
      <c r="I98" s="16"/>
      <c r="J98" s="208">
        <f t="shared" si="9"/>
        <v>0</v>
      </c>
      <c r="K98" s="208"/>
      <c r="L98" s="208">
        <f t="shared" si="8"/>
        <v>0</v>
      </c>
    </row>
    <row r="99" spans="1:14" ht="30" customHeight="1">
      <c r="A99" s="69"/>
      <c r="B99" s="365" t="s">
        <v>10</v>
      </c>
      <c r="C99" s="182" t="s">
        <v>520</v>
      </c>
      <c r="D99" s="65" t="s">
        <v>521</v>
      </c>
      <c r="E99" s="246" t="s">
        <v>485</v>
      </c>
      <c r="F99" s="325">
        <v>125</v>
      </c>
      <c r="G99" s="299"/>
      <c r="H99" s="7">
        <f t="shared" si="7"/>
        <v>0</v>
      </c>
      <c r="I99" s="16"/>
      <c r="J99" s="208">
        <f t="shared" si="9"/>
        <v>0</v>
      </c>
      <c r="K99" s="208"/>
      <c r="L99" s="208">
        <f t="shared" si="8"/>
        <v>0</v>
      </c>
    </row>
    <row r="100" spans="1:14" ht="15.75" customHeight="1">
      <c r="A100" s="113" t="s">
        <v>91</v>
      </c>
      <c r="B100" s="114"/>
      <c r="C100" s="114"/>
      <c r="D100" s="114"/>
      <c r="E100" s="13"/>
      <c r="F100" s="322"/>
      <c r="G100" s="202"/>
      <c r="H100" s="12"/>
      <c r="I100" s="12"/>
      <c r="J100" s="208">
        <f t="shared" si="9"/>
        <v>0</v>
      </c>
      <c r="K100" s="208">
        <f t="shared" si="6"/>
        <v>0</v>
      </c>
      <c r="L100" s="208">
        <f t="shared" si="8"/>
        <v>0</v>
      </c>
    </row>
    <row r="101" spans="1:14" ht="30" customHeight="1">
      <c r="A101" s="109" t="s">
        <v>91</v>
      </c>
      <c r="B101" s="195" t="s">
        <v>522</v>
      </c>
      <c r="C101" s="89" t="s">
        <v>92</v>
      </c>
      <c r="D101" s="89" t="s">
        <v>93</v>
      </c>
      <c r="E101" s="6" t="s">
        <v>19</v>
      </c>
      <c r="F101" s="317">
        <v>15</v>
      </c>
      <c r="G101" s="200"/>
      <c r="H101" s="429">
        <f>G101*F101</f>
        <v>0</v>
      </c>
      <c r="I101" s="17"/>
      <c r="J101" s="208">
        <f t="shared" si="9"/>
        <v>0</v>
      </c>
      <c r="K101" s="208">
        <f t="shared" si="6"/>
        <v>0</v>
      </c>
      <c r="L101" s="208">
        <f t="shared" si="8"/>
        <v>0</v>
      </c>
    </row>
    <row r="102" spans="1:14" s="54" customFormat="1" ht="30" customHeight="1">
      <c r="A102" s="538"/>
      <c r="B102" s="540" t="s">
        <v>522</v>
      </c>
      <c r="C102" s="539" t="s">
        <v>696</v>
      </c>
      <c r="D102" s="8" t="s">
        <v>697</v>
      </c>
      <c r="E102" s="22" t="s">
        <v>698</v>
      </c>
      <c r="F102" s="332">
        <v>60</v>
      </c>
      <c r="G102" s="200"/>
      <c r="H102" s="429">
        <f>G102*F102</f>
        <v>0</v>
      </c>
      <c r="I102" s="37"/>
      <c r="J102" s="229"/>
      <c r="K102" s="229"/>
      <c r="L102" s="229"/>
      <c r="N102"/>
    </row>
    <row r="103" spans="1:14" ht="45" customHeight="1">
      <c r="A103" s="215" t="s">
        <v>91</v>
      </c>
      <c r="B103" s="190" t="s">
        <v>34</v>
      </c>
      <c r="C103" s="62" t="s">
        <v>94</v>
      </c>
      <c r="D103" s="89" t="s">
        <v>95</v>
      </c>
      <c r="E103" s="6" t="s">
        <v>41</v>
      </c>
      <c r="F103" s="317">
        <v>30</v>
      </c>
      <c r="G103" s="200"/>
      <c r="H103" s="429">
        <f t="shared" ref="H103:H111" si="10">G103*F103</f>
        <v>0</v>
      </c>
      <c r="I103" s="18"/>
      <c r="J103" s="208">
        <f t="shared" si="9"/>
        <v>0</v>
      </c>
      <c r="K103" s="208">
        <f t="shared" si="6"/>
        <v>0</v>
      </c>
      <c r="L103" s="208">
        <f t="shared" si="8"/>
        <v>0</v>
      </c>
    </row>
    <row r="104" spans="1:14" ht="45" customHeight="1">
      <c r="A104" s="215" t="s">
        <v>91</v>
      </c>
      <c r="B104" s="254" t="s">
        <v>34</v>
      </c>
      <c r="C104" s="62" t="s">
        <v>94</v>
      </c>
      <c r="D104" s="89" t="s">
        <v>95</v>
      </c>
      <c r="E104" s="6" t="s">
        <v>96</v>
      </c>
      <c r="F104" s="317">
        <v>55</v>
      </c>
      <c r="G104" s="200"/>
      <c r="H104" s="429">
        <f t="shared" si="10"/>
        <v>0</v>
      </c>
      <c r="I104" s="18"/>
      <c r="J104" s="208">
        <f t="shared" si="9"/>
        <v>0</v>
      </c>
      <c r="K104" s="208">
        <f t="shared" si="6"/>
        <v>0</v>
      </c>
      <c r="L104" s="208">
        <f t="shared" si="8"/>
        <v>0</v>
      </c>
    </row>
    <row r="105" spans="1:14" ht="30" customHeight="1">
      <c r="A105" s="215" t="s">
        <v>91</v>
      </c>
      <c r="B105" s="254" t="s">
        <v>34</v>
      </c>
      <c r="C105" s="62" t="s">
        <v>97</v>
      </c>
      <c r="D105" s="89" t="s">
        <v>98</v>
      </c>
      <c r="E105" s="6" t="s">
        <v>41</v>
      </c>
      <c r="F105" s="317">
        <v>30</v>
      </c>
      <c r="G105" s="200"/>
      <c r="H105" s="429">
        <f t="shared" si="10"/>
        <v>0</v>
      </c>
      <c r="I105" s="18"/>
      <c r="J105" s="208">
        <f t="shared" si="9"/>
        <v>0</v>
      </c>
      <c r="K105" s="208">
        <f t="shared" si="6"/>
        <v>0</v>
      </c>
      <c r="L105" s="208">
        <f t="shared" si="8"/>
        <v>0</v>
      </c>
    </row>
    <row r="106" spans="1:14" ht="30" customHeight="1">
      <c r="A106" s="215" t="s">
        <v>91</v>
      </c>
      <c r="B106" s="254" t="s">
        <v>34</v>
      </c>
      <c r="C106" s="62" t="s">
        <v>97</v>
      </c>
      <c r="D106" s="89" t="s">
        <v>98</v>
      </c>
      <c r="E106" s="6" t="s">
        <v>96</v>
      </c>
      <c r="F106" s="317">
        <v>55</v>
      </c>
      <c r="G106" s="200"/>
      <c r="H106" s="429">
        <f t="shared" si="10"/>
        <v>0</v>
      </c>
      <c r="I106" s="18"/>
      <c r="J106" s="208">
        <f t="shared" si="9"/>
        <v>0</v>
      </c>
      <c r="K106" s="208">
        <f t="shared" si="6"/>
        <v>0</v>
      </c>
      <c r="L106" s="208">
        <f t="shared" si="8"/>
        <v>0</v>
      </c>
    </row>
    <row r="107" spans="1:14" ht="45" customHeight="1">
      <c r="A107" s="215" t="s">
        <v>91</v>
      </c>
      <c r="B107" s="254" t="s">
        <v>34</v>
      </c>
      <c r="C107" s="62" t="s">
        <v>99</v>
      </c>
      <c r="D107" s="89" t="s">
        <v>100</v>
      </c>
      <c r="E107" s="6" t="s">
        <v>41</v>
      </c>
      <c r="F107" s="317">
        <v>30</v>
      </c>
      <c r="G107" s="200"/>
      <c r="H107" s="429">
        <f t="shared" si="10"/>
        <v>0</v>
      </c>
      <c r="I107" s="18"/>
      <c r="J107" s="208">
        <f t="shared" si="9"/>
        <v>0</v>
      </c>
      <c r="K107" s="208">
        <f t="shared" si="6"/>
        <v>0</v>
      </c>
      <c r="L107" s="208">
        <f t="shared" si="8"/>
        <v>0</v>
      </c>
    </row>
    <row r="108" spans="1:14" ht="45" customHeight="1">
      <c r="A108" s="215" t="s">
        <v>91</v>
      </c>
      <c r="B108" s="255" t="s">
        <v>34</v>
      </c>
      <c r="C108" s="62" t="s">
        <v>99</v>
      </c>
      <c r="D108" s="89" t="s">
        <v>100</v>
      </c>
      <c r="E108" s="6" t="s">
        <v>96</v>
      </c>
      <c r="F108" s="317">
        <v>55</v>
      </c>
      <c r="G108" s="200"/>
      <c r="H108" s="429">
        <f t="shared" si="10"/>
        <v>0</v>
      </c>
      <c r="I108" s="18"/>
      <c r="J108" s="208">
        <f t="shared" si="9"/>
        <v>0</v>
      </c>
      <c r="K108" s="208">
        <f t="shared" si="6"/>
        <v>0</v>
      </c>
      <c r="L108" s="208">
        <f t="shared" si="8"/>
        <v>0</v>
      </c>
    </row>
    <row r="109" spans="1:14" ht="75.75" customHeight="1">
      <c r="A109" s="215" t="s">
        <v>91</v>
      </c>
      <c r="B109" s="190" t="s">
        <v>415</v>
      </c>
      <c r="C109" s="357" t="s">
        <v>101</v>
      </c>
      <c r="D109" s="116" t="s">
        <v>102</v>
      </c>
      <c r="E109" s="6" t="s">
        <v>81</v>
      </c>
      <c r="F109" s="317">
        <v>30</v>
      </c>
      <c r="G109" s="200"/>
      <c r="H109" s="429">
        <f t="shared" si="10"/>
        <v>0</v>
      </c>
      <c r="I109" s="10"/>
      <c r="J109" s="208">
        <f t="shared" si="9"/>
        <v>0</v>
      </c>
      <c r="K109" s="208">
        <f t="shared" si="6"/>
        <v>0</v>
      </c>
      <c r="L109" s="208">
        <f t="shared" si="8"/>
        <v>0</v>
      </c>
    </row>
    <row r="110" spans="1:14" ht="30" customHeight="1">
      <c r="A110" s="215" t="s">
        <v>91</v>
      </c>
      <c r="B110" s="344" t="s">
        <v>10</v>
      </c>
      <c r="C110" s="363" t="s">
        <v>103</v>
      </c>
      <c r="D110" s="62" t="s">
        <v>104</v>
      </c>
      <c r="E110" s="6" t="s">
        <v>31</v>
      </c>
      <c r="F110" s="317">
        <v>35</v>
      </c>
      <c r="G110" s="200"/>
      <c r="H110" s="429">
        <f t="shared" si="10"/>
        <v>0</v>
      </c>
      <c r="I110" s="10"/>
      <c r="J110" s="208">
        <f t="shared" si="9"/>
        <v>0</v>
      </c>
      <c r="K110" s="208">
        <f t="shared" si="6"/>
        <v>0</v>
      </c>
      <c r="L110" s="208">
        <f t="shared" si="8"/>
        <v>0</v>
      </c>
    </row>
    <row r="111" spans="1:14" ht="30" customHeight="1">
      <c r="A111" s="215" t="s">
        <v>91</v>
      </c>
      <c r="B111" s="367" t="s">
        <v>10</v>
      </c>
      <c r="C111" s="366" t="s">
        <v>103</v>
      </c>
      <c r="D111" s="62" t="s">
        <v>104</v>
      </c>
      <c r="E111" s="6" t="s">
        <v>32</v>
      </c>
      <c r="F111" s="317">
        <v>60</v>
      </c>
      <c r="G111" s="200"/>
      <c r="H111" s="429">
        <f t="shared" si="10"/>
        <v>0</v>
      </c>
      <c r="I111" s="10"/>
      <c r="J111" s="208">
        <f t="shared" si="9"/>
        <v>0</v>
      </c>
      <c r="K111" s="208">
        <f t="shared" si="6"/>
        <v>0</v>
      </c>
      <c r="L111" s="208">
        <f t="shared" si="8"/>
        <v>0</v>
      </c>
    </row>
    <row r="112" spans="1:14" ht="15.75" customHeight="1">
      <c r="A112" s="117" t="s">
        <v>105</v>
      </c>
      <c r="B112" s="118"/>
      <c r="C112" s="118"/>
      <c r="D112" s="119"/>
      <c r="E112" s="15"/>
      <c r="F112" s="326"/>
      <c r="G112" s="202"/>
      <c r="H112" s="14"/>
      <c r="I112" s="12"/>
      <c r="J112" s="208">
        <f t="shared" si="9"/>
        <v>0</v>
      </c>
      <c r="K112" s="208">
        <f t="shared" si="6"/>
        <v>0</v>
      </c>
      <c r="L112" s="208">
        <f t="shared" si="8"/>
        <v>0</v>
      </c>
    </row>
    <row r="113" spans="1:12" ht="31.5" customHeight="1">
      <c r="A113" s="193" t="s">
        <v>400</v>
      </c>
      <c r="B113" s="193" t="s">
        <v>107</v>
      </c>
      <c r="C113" s="226" t="s">
        <v>106</v>
      </c>
      <c r="D113" s="68" t="s">
        <v>108</v>
      </c>
      <c r="E113" s="64" t="s">
        <v>30</v>
      </c>
      <c r="F113" s="317">
        <v>25</v>
      </c>
      <c r="G113" s="200"/>
      <c r="H113" s="429">
        <f>G113*F113</f>
        <v>0</v>
      </c>
      <c r="I113" s="4"/>
      <c r="J113" s="208">
        <f t="shared" si="9"/>
        <v>0</v>
      </c>
      <c r="K113" s="208">
        <f t="shared" si="6"/>
        <v>0</v>
      </c>
      <c r="L113" s="208">
        <f t="shared" si="8"/>
        <v>0</v>
      </c>
    </row>
    <row r="114" spans="1:12" ht="31.5" customHeight="1">
      <c r="A114" s="208" t="s">
        <v>400</v>
      </c>
      <c r="B114" s="217" t="s">
        <v>107</v>
      </c>
      <c r="C114" s="247" t="s">
        <v>106</v>
      </c>
      <c r="D114" s="210" t="s">
        <v>108</v>
      </c>
      <c r="E114" s="64" t="s">
        <v>43</v>
      </c>
      <c r="F114" s="317">
        <v>50</v>
      </c>
      <c r="G114" s="200"/>
      <c r="H114" s="429">
        <f t="shared" ref="H114:H119" si="11">G114*F114</f>
        <v>0</v>
      </c>
      <c r="I114" s="4"/>
      <c r="J114" s="208">
        <f t="shared" si="9"/>
        <v>0</v>
      </c>
      <c r="K114" s="208">
        <f t="shared" si="6"/>
        <v>0</v>
      </c>
      <c r="L114" s="208">
        <f t="shared" si="8"/>
        <v>0</v>
      </c>
    </row>
    <row r="115" spans="1:12" ht="30.75" customHeight="1">
      <c r="A115" s="208" t="s">
        <v>401</v>
      </c>
      <c r="B115" s="193" t="s">
        <v>34</v>
      </c>
      <c r="C115" s="65" t="s">
        <v>109</v>
      </c>
      <c r="D115" s="110" t="s">
        <v>359</v>
      </c>
      <c r="E115" s="6" t="s">
        <v>43</v>
      </c>
      <c r="F115" s="317">
        <v>20</v>
      </c>
      <c r="G115" s="200"/>
      <c r="H115" s="429">
        <f t="shared" si="11"/>
        <v>0</v>
      </c>
      <c r="I115" s="4"/>
      <c r="J115" s="208">
        <f t="shared" si="9"/>
        <v>0</v>
      </c>
      <c r="K115" s="208">
        <f t="shared" si="6"/>
        <v>0</v>
      </c>
      <c r="L115" s="208">
        <f t="shared" si="8"/>
        <v>0</v>
      </c>
    </row>
    <row r="116" spans="1:12" ht="30" customHeight="1">
      <c r="A116" s="208" t="s">
        <v>402</v>
      </c>
      <c r="B116" s="198" t="s">
        <v>34</v>
      </c>
      <c r="C116" s="62" t="s">
        <v>110</v>
      </c>
      <c r="D116" s="89" t="s">
        <v>111</v>
      </c>
      <c r="E116" s="6" t="s">
        <v>96</v>
      </c>
      <c r="F116" s="317">
        <v>70</v>
      </c>
      <c r="G116" s="200"/>
      <c r="H116" s="429">
        <f t="shared" si="11"/>
        <v>0</v>
      </c>
      <c r="I116" s="8"/>
      <c r="J116" s="208">
        <f t="shared" si="9"/>
        <v>0</v>
      </c>
      <c r="K116" s="208">
        <f t="shared" si="6"/>
        <v>0</v>
      </c>
      <c r="L116" s="208">
        <f t="shared" si="8"/>
        <v>0</v>
      </c>
    </row>
    <row r="117" spans="1:12" ht="15.75">
      <c r="A117" s="208"/>
      <c r="B117" s="112" t="s">
        <v>469</v>
      </c>
      <c r="C117" s="98" t="s">
        <v>470</v>
      </c>
      <c r="D117" s="91" t="s">
        <v>471</v>
      </c>
      <c r="E117" s="6" t="s">
        <v>32</v>
      </c>
      <c r="F117" s="317">
        <v>90</v>
      </c>
      <c r="G117" s="200"/>
      <c r="H117" s="429">
        <f t="shared" si="11"/>
        <v>0</v>
      </c>
      <c r="I117" s="8"/>
      <c r="J117" s="208">
        <f t="shared" si="9"/>
        <v>0</v>
      </c>
      <c r="K117" s="208">
        <f t="shared" si="6"/>
        <v>0</v>
      </c>
      <c r="L117" s="208">
        <f t="shared" si="8"/>
        <v>0</v>
      </c>
    </row>
    <row r="118" spans="1:12" ht="30" customHeight="1">
      <c r="A118" s="208" t="s">
        <v>403</v>
      </c>
      <c r="B118" s="193" t="s">
        <v>34</v>
      </c>
      <c r="C118" s="121" t="s">
        <v>474</v>
      </c>
      <c r="D118" s="121" t="s">
        <v>475</v>
      </c>
      <c r="E118" s="64" t="s">
        <v>112</v>
      </c>
      <c r="F118" s="317">
        <v>100</v>
      </c>
      <c r="G118" s="200"/>
      <c r="H118" s="429">
        <f t="shared" si="11"/>
        <v>0</v>
      </c>
      <c r="I118" s="4"/>
      <c r="J118" s="208">
        <f t="shared" si="9"/>
        <v>0</v>
      </c>
      <c r="K118" s="208">
        <f t="shared" si="6"/>
        <v>0</v>
      </c>
      <c r="L118" s="208">
        <f t="shared" si="8"/>
        <v>0</v>
      </c>
    </row>
    <row r="119" spans="1:12" ht="30" customHeight="1">
      <c r="A119" s="208" t="s">
        <v>403</v>
      </c>
      <c r="B119" s="198" t="s">
        <v>34</v>
      </c>
      <c r="C119" s="92" t="s">
        <v>474</v>
      </c>
      <c r="D119" s="92" t="s">
        <v>475</v>
      </c>
      <c r="E119" s="64" t="s">
        <v>113</v>
      </c>
      <c r="F119" s="317">
        <v>200</v>
      </c>
      <c r="G119" s="200"/>
      <c r="H119" s="429">
        <f t="shared" si="11"/>
        <v>0</v>
      </c>
      <c r="I119" s="4"/>
      <c r="J119" s="208">
        <f t="shared" si="9"/>
        <v>0</v>
      </c>
      <c r="K119" s="208">
        <f t="shared" si="6"/>
        <v>0</v>
      </c>
      <c r="L119" s="208">
        <f t="shared" si="8"/>
        <v>0</v>
      </c>
    </row>
    <row r="120" spans="1:12" ht="15.75" customHeight="1">
      <c r="A120" s="113" t="s">
        <v>114</v>
      </c>
      <c r="B120" s="120"/>
      <c r="C120" s="120"/>
      <c r="D120" s="114"/>
      <c r="E120" s="13"/>
      <c r="F120" s="326"/>
      <c r="G120" s="202"/>
      <c r="H120" s="14"/>
      <c r="I120" s="19"/>
      <c r="J120" s="208">
        <f t="shared" si="9"/>
        <v>0</v>
      </c>
      <c r="K120" s="208">
        <f t="shared" si="6"/>
        <v>0</v>
      </c>
      <c r="L120" s="208">
        <f t="shared" si="8"/>
        <v>0</v>
      </c>
    </row>
    <row r="121" spans="1:12" ht="33" customHeight="1">
      <c r="A121" s="189" t="s">
        <v>404</v>
      </c>
      <c r="B121" s="189" t="s">
        <v>28</v>
      </c>
      <c r="C121" s="68" t="s">
        <v>115</v>
      </c>
      <c r="D121" s="62" t="s">
        <v>116</v>
      </c>
      <c r="E121" s="6" t="s">
        <v>117</v>
      </c>
      <c r="F121" s="317">
        <v>30</v>
      </c>
      <c r="G121" s="200"/>
      <c r="H121" s="429">
        <f>G121*F121</f>
        <v>0</v>
      </c>
      <c r="I121" s="20"/>
      <c r="J121" s="208">
        <f t="shared" si="9"/>
        <v>0</v>
      </c>
      <c r="K121" s="208">
        <f t="shared" si="6"/>
        <v>0</v>
      </c>
      <c r="L121" s="208">
        <f t="shared" si="8"/>
        <v>0</v>
      </c>
    </row>
    <row r="122" spans="1:12" ht="15.75" customHeight="1">
      <c r="A122" s="208" t="s">
        <v>404</v>
      </c>
      <c r="B122" s="191" t="s">
        <v>28</v>
      </c>
      <c r="C122" s="213" t="s">
        <v>115</v>
      </c>
      <c r="D122" s="62" t="s">
        <v>118</v>
      </c>
      <c r="E122" s="6" t="s">
        <v>117</v>
      </c>
      <c r="F122" s="317">
        <v>45</v>
      </c>
      <c r="G122" s="200"/>
      <c r="H122" s="429">
        <f t="shared" ref="H122:H128" si="12">G122*F122</f>
        <v>0</v>
      </c>
      <c r="I122" s="20"/>
      <c r="J122" s="208">
        <f t="shared" si="9"/>
        <v>0</v>
      </c>
      <c r="K122" s="208">
        <f t="shared" si="6"/>
        <v>0</v>
      </c>
      <c r="L122" s="208">
        <f t="shared" si="8"/>
        <v>0</v>
      </c>
    </row>
    <row r="123" spans="1:12" ht="15.75" customHeight="1">
      <c r="A123" s="208" t="s">
        <v>404</v>
      </c>
      <c r="B123" s="191" t="s">
        <v>28</v>
      </c>
      <c r="C123" s="213" t="s">
        <v>115</v>
      </c>
      <c r="D123" s="62" t="s">
        <v>119</v>
      </c>
      <c r="E123" s="6" t="s">
        <v>117</v>
      </c>
      <c r="F123" s="317">
        <v>45</v>
      </c>
      <c r="G123" s="200"/>
      <c r="H123" s="429">
        <f t="shared" si="12"/>
        <v>0</v>
      </c>
      <c r="I123" s="20"/>
      <c r="J123" s="208">
        <f t="shared" si="9"/>
        <v>0</v>
      </c>
      <c r="K123" s="208">
        <f t="shared" ref="K123:K187" si="13">$D$4</f>
        <v>0</v>
      </c>
      <c r="L123" s="208">
        <f t="shared" si="8"/>
        <v>0</v>
      </c>
    </row>
    <row r="124" spans="1:12" ht="15.75" customHeight="1">
      <c r="A124" s="208" t="s">
        <v>404</v>
      </c>
      <c r="B124" s="191" t="s">
        <v>28</v>
      </c>
      <c r="C124" s="213" t="s">
        <v>115</v>
      </c>
      <c r="D124" s="62" t="s">
        <v>120</v>
      </c>
      <c r="E124" s="6" t="s">
        <v>117</v>
      </c>
      <c r="F124" s="317">
        <v>45</v>
      </c>
      <c r="G124" s="200"/>
      <c r="H124" s="429">
        <f t="shared" si="12"/>
        <v>0</v>
      </c>
      <c r="I124" s="20"/>
      <c r="J124" s="208">
        <f t="shared" si="9"/>
        <v>0</v>
      </c>
      <c r="K124" s="208">
        <f t="shared" si="13"/>
        <v>0</v>
      </c>
      <c r="L124" s="208">
        <f t="shared" si="8"/>
        <v>0</v>
      </c>
    </row>
    <row r="125" spans="1:12" ht="30" customHeight="1">
      <c r="A125" s="208" t="s">
        <v>404</v>
      </c>
      <c r="B125" s="191" t="s">
        <v>28</v>
      </c>
      <c r="C125" s="213" t="s">
        <v>115</v>
      </c>
      <c r="D125" s="62" t="s">
        <v>121</v>
      </c>
      <c r="E125" s="6" t="s">
        <v>117</v>
      </c>
      <c r="F125" s="317">
        <v>45</v>
      </c>
      <c r="G125" s="200"/>
      <c r="H125" s="429">
        <f t="shared" si="12"/>
        <v>0</v>
      </c>
      <c r="I125" s="20"/>
      <c r="J125" s="208">
        <f t="shared" si="9"/>
        <v>0</v>
      </c>
      <c r="K125" s="208">
        <f t="shared" si="13"/>
        <v>0</v>
      </c>
      <c r="L125" s="208">
        <f t="shared" si="8"/>
        <v>0</v>
      </c>
    </row>
    <row r="126" spans="1:12" ht="15.75" customHeight="1">
      <c r="A126" s="208" t="s">
        <v>404</v>
      </c>
      <c r="B126" s="191" t="s">
        <v>28</v>
      </c>
      <c r="C126" s="213" t="s">
        <v>115</v>
      </c>
      <c r="D126" s="62" t="s">
        <v>122</v>
      </c>
      <c r="E126" s="6" t="s">
        <v>117</v>
      </c>
      <c r="F126" s="317">
        <v>55</v>
      </c>
      <c r="G126" s="200"/>
      <c r="H126" s="429">
        <f t="shared" si="12"/>
        <v>0</v>
      </c>
      <c r="I126" s="20"/>
      <c r="J126" s="208">
        <f t="shared" si="9"/>
        <v>0</v>
      </c>
      <c r="K126" s="208">
        <f t="shared" si="13"/>
        <v>0</v>
      </c>
      <c r="L126" s="208">
        <f t="shared" si="8"/>
        <v>0</v>
      </c>
    </row>
    <row r="127" spans="1:12" ht="15.75" customHeight="1">
      <c r="A127" s="208" t="s">
        <v>404</v>
      </c>
      <c r="B127" s="192" t="s">
        <v>28</v>
      </c>
      <c r="C127" s="210" t="s">
        <v>115</v>
      </c>
      <c r="D127" s="62" t="s">
        <v>123</v>
      </c>
      <c r="E127" s="6" t="s">
        <v>117</v>
      </c>
      <c r="F127" s="317">
        <v>55</v>
      </c>
      <c r="G127" s="200"/>
      <c r="H127" s="429">
        <f t="shared" si="12"/>
        <v>0</v>
      </c>
      <c r="I127" s="20"/>
      <c r="J127" s="208">
        <f t="shared" si="9"/>
        <v>0</v>
      </c>
      <c r="K127" s="208">
        <f t="shared" si="13"/>
        <v>0</v>
      </c>
      <c r="L127" s="208">
        <f t="shared" si="8"/>
        <v>0</v>
      </c>
    </row>
    <row r="128" spans="1:12" ht="30" customHeight="1">
      <c r="A128" s="189" t="s">
        <v>124</v>
      </c>
      <c r="B128" s="111" t="s">
        <v>13</v>
      </c>
      <c r="C128" s="110" t="s">
        <v>124</v>
      </c>
      <c r="D128" s="89" t="s">
        <v>125</v>
      </c>
      <c r="E128" s="6" t="s">
        <v>126</v>
      </c>
      <c r="F128" s="317">
        <v>20</v>
      </c>
      <c r="G128" s="200"/>
      <c r="H128" s="429">
        <f t="shared" si="12"/>
        <v>0</v>
      </c>
      <c r="I128" s="20"/>
      <c r="J128" s="208">
        <f t="shared" si="9"/>
        <v>0</v>
      </c>
      <c r="K128" s="208">
        <f t="shared" si="13"/>
        <v>0</v>
      </c>
      <c r="L128" s="208">
        <f t="shared" si="8"/>
        <v>0</v>
      </c>
    </row>
    <row r="129" spans="1:14" ht="15.75" customHeight="1">
      <c r="A129" s="113" t="s">
        <v>367</v>
      </c>
      <c r="B129" s="114"/>
      <c r="C129" s="114"/>
      <c r="D129" s="120"/>
      <c r="E129" s="307"/>
      <c r="F129" s="326"/>
      <c r="G129" s="202"/>
      <c r="H129" s="14"/>
      <c r="I129" s="21"/>
      <c r="J129" s="208">
        <f t="shared" si="9"/>
        <v>0</v>
      </c>
      <c r="K129" s="208">
        <f t="shared" si="13"/>
        <v>0</v>
      </c>
      <c r="L129" s="208">
        <f t="shared" si="8"/>
        <v>0</v>
      </c>
    </row>
    <row r="130" spans="1:14" ht="15.75" customHeight="1">
      <c r="A130" s="229"/>
      <c r="B130" s="404" t="s">
        <v>74</v>
      </c>
      <c r="C130" s="239" t="s">
        <v>230</v>
      </c>
      <c r="D130" s="349" t="s">
        <v>230</v>
      </c>
      <c r="E130" s="308" t="s">
        <v>499</v>
      </c>
      <c r="F130" s="348">
        <v>30</v>
      </c>
      <c r="G130" s="203"/>
      <c r="H130" s="431">
        <f t="shared" ref="H130:H136" si="14">G130*F130</f>
        <v>0</v>
      </c>
      <c r="I130" s="305"/>
      <c r="J130" s="208">
        <f t="shared" si="9"/>
        <v>0</v>
      </c>
      <c r="K130" s="208"/>
      <c r="L130" s="208">
        <f t="shared" si="8"/>
        <v>0</v>
      </c>
    </row>
    <row r="131" spans="1:14" ht="15.75" customHeight="1">
      <c r="A131" s="229"/>
      <c r="B131" s="406" t="s">
        <v>74</v>
      </c>
      <c r="C131" s="239" t="s">
        <v>573</v>
      </c>
      <c r="D131" s="306" t="s">
        <v>574</v>
      </c>
      <c r="E131" s="308" t="s">
        <v>149</v>
      </c>
      <c r="F131" s="348">
        <v>50</v>
      </c>
      <c r="G131" s="203"/>
      <c r="H131" s="431">
        <f t="shared" si="14"/>
        <v>0</v>
      </c>
      <c r="I131" s="305"/>
      <c r="J131" s="208"/>
      <c r="K131" s="208"/>
      <c r="L131" s="208"/>
    </row>
    <row r="132" spans="1:14" ht="15.75" customHeight="1">
      <c r="A132" s="229"/>
      <c r="B132" s="406" t="s">
        <v>74</v>
      </c>
      <c r="C132" s="239" t="s">
        <v>496</v>
      </c>
      <c r="D132" s="306" t="s">
        <v>497</v>
      </c>
      <c r="E132" s="308" t="s">
        <v>149</v>
      </c>
      <c r="F132" s="348">
        <v>25</v>
      </c>
      <c r="G132" s="203"/>
      <c r="H132" s="431">
        <f t="shared" si="14"/>
        <v>0</v>
      </c>
      <c r="I132" s="305"/>
      <c r="J132" s="208">
        <f t="shared" si="9"/>
        <v>0</v>
      </c>
      <c r="K132" s="208"/>
      <c r="L132" s="208">
        <f t="shared" si="8"/>
        <v>0</v>
      </c>
    </row>
    <row r="133" spans="1:14" s="54" customFormat="1" ht="15.75" customHeight="1">
      <c r="A133" s="229"/>
      <c r="B133" s="406" t="s">
        <v>74</v>
      </c>
      <c r="C133" s="485" t="s">
        <v>640</v>
      </c>
      <c r="D133" s="485" t="s">
        <v>641</v>
      </c>
      <c r="E133" s="465" t="s">
        <v>149</v>
      </c>
      <c r="F133" s="348">
        <v>50</v>
      </c>
      <c r="G133" s="203"/>
      <c r="H133" s="431">
        <f t="shared" si="14"/>
        <v>0</v>
      </c>
      <c r="I133" s="484"/>
      <c r="J133" s="229"/>
      <c r="K133" s="229"/>
      <c r="L133" s="229"/>
      <c r="N133"/>
    </row>
    <row r="134" spans="1:14" s="54" customFormat="1" ht="15.75" customHeight="1">
      <c r="A134" s="229"/>
      <c r="B134" s="551" t="s">
        <v>74</v>
      </c>
      <c r="C134" s="485" t="s">
        <v>644</v>
      </c>
      <c r="D134" s="485" t="s">
        <v>645</v>
      </c>
      <c r="E134" s="465" t="s">
        <v>149</v>
      </c>
      <c r="F134" s="348">
        <v>60</v>
      </c>
      <c r="G134" s="203"/>
      <c r="H134" s="431">
        <f t="shared" si="14"/>
        <v>0</v>
      </c>
      <c r="I134" s="484"/>
      <c r="J134" s="229"/>
      <c r="K134" s="229"/>
      <c r="L134" s="229"/>
      <c r="N134"/>
    </row>
    <row r="135" spans="1:14" s="54" customFormat="1" ht="15.75" customHeight="1">
      <c r="A135" s="229"/>
      <c r="B135" s="406" t="s">
        <v>74</v>
      </c>
      <c r="C135" s="485" t="s">
        <v>642</v>
      </c>
      <c r="D135" s="485" t="s">
        <v>643</v>
      </c>
      <c r="E135" s="465" t="s">
        <v>112</v>
      </c>
      <c r="F135" s="348">
        <v>30</v>
      </c>
      <c r="G135" s="203"/>
      <c r="H135" s="431">
        <f t="shared" si="14"/>
        <v>0</v>
      </c>
      <c r="I135" s="484"/>
      <c r="J135" s="229"/>
      <c r="K135" s="229"/>
      <c r="L135" s="229"/>
      <c r="N135"/>
    </row>
    <row r="136" spans="1:14" s="54" customFormat="1" ht="15.75" customHeight="1">
      <c r="A136" s="229"/>
      <c r="B136" s="406" t="s">
        <v>74</v>
      </c>
      <c r="C136" s="485" t="s">
        <v>638</v>
      </c>
      <c r="D136" s="485" t="s">
        <v>639</v>
      </c>
      <c r="E136" s="465" t="s">
        <v>149</v>
      </c>
      <c r="F136" s="348">
        <v>40</v>
      </c>
      <c r="G136" s="203"/>
      <c r="H136" s="431">
        <f t="shared" si="14"/>
        <v>0</v>
      </c>
      <c r="I136" s="484"/>
      <c r="J136" s="229"/>
      <c r="K136" s="229"/>
      <c r="L136" s="229"/>
      <c r="N136"/>
    </row>
    <row r="137" spans="1:14" ht="15.75" customHeight="1">
      <c r="A137" s="117" t="s">
        <v>561</v>
      </c>
      <c r="B137" s="117"/>
      <c r="C137" s="117"/>
      <c r="D137" s="117"/>
      <c r="E137" s="117"/>
      <c r="F137" s="117"/>
      <c r="G137" s="117"/>
      <c r="H137" s="117"/>
      <c r="I137" s="117"/>
      <c r="J137" s="208"/>
      <c r="K137" s="208"/>
      <c r="L137" s="208"/>
    </row>
    <row r="138" spans="1:14" ht="15.75" customHeight="1">
      <c r="A138" s="208" t="s">
        <v>561</v>
      </c>
      <c r="B138" s="356" t="s">
        <v>127</v>
      </c>
      <c r="C138" s="62" t="s">
        <v>562</v>
      </c>
      <c r="D138" s="89" t="s">
        <v>563</v>
      </c>
      <c r="E138" s="6" t="s">
        <v>43</v>
      </c>
      <c r="F138" s="317">
        <v>15</v>
      </c>
      <c r="G138" s="200"/>
      <c r="H138" s="429">
        <f t="shared" ref="H138:H142" si="15">G138*F138</f>
        <v>0</v>
      </c>
      <c r="I138" s="8"/>
      <c r="J138" s="208">
        <f t="shared" ref="J138:J142" si="16">$D$2</f>
        <v>0</v>
      </c>
      <c r="K138" s="208">
        <f t="shared" ref="K138:K142" si="17">$D$4</f>
        <v>0</v>
      </c>
      <c r="L138" s="208" t="e">
        <f>#REF!</f>
        <v>#REF!</v>
      </c>
    </row>
    <row r="139" spans="1:14" ht="15.75" customHeight="1">
      <c r="A139" s="208"/>
      <c r="B139" s="217" t="s">
        <v>127</v>
      </c>
      <c r="C139" s="409" t="s">
        <v>562</v>
      </c>
      <c r="D139" s="410" t="s">
        <v>563</v>
      </c>
      <c r="E139" s="6" t="s">
        <v>569</v>
      </c>
      <c r="F139" s="317">
        <v>30</v>
      </c>
      <c r="G139" s="200"/>
      <c r="H139" s="429">
        <f t="shared" si="15"/>
        <v>0</v>
      </c>
      <c r="I139" s="8"/>
      <c r="J139" s="208"/>
      <c r="K139" s="208"/>
      <c r="L139" s="208"/>
    </row>
    <row r="140" spans="1:14" ht="15.75" customHeight="1">
      <c r="A140" s="208" t="s">
        <v>561</v>
      </c>
      <c r="B140" s="217" t="s">
        <v>127</v>
      </c>
      <c r="C140" s="62" t="s">
        <v>564</v>
      </c>
      <c r="D140" s="89" t="s">
        <v>565</v>
      </c>
      <c r="E140" s="6" t="s">
        <v>43</v>
      </c>
      <c r="F140" s="317">
        <v>15</v>
      </c>
      <c r="G140" s="200"/>
      <c r="H140" s="429">
        <f t="shared" si="15"/>
        <v>0</v>
      </c>
      <c r="I140" s="8"/>
      <c r="J140" s="208">
        <f t="shared" si="16"/>
        <v>0</v>
      </c>
      <c r="K140" s="208">
        <f t="shared" si="17"/>
        <v>0</v>
      </c>
      <c r="L140" s="208" t="e">
        <f>#REF!</f>
        <v>#REF!</v>
      </c>
    </row>
    <row r="141" spans="1:14" ht="15.75" customHeight="1">
      <c r="A141" s="208" t="s">
        <v>561</v>
      </c>
      <c r="B141" s="217" t="s">
        <v>127</v>
      </c>
      <c r="C141" s="62" t="s">
        <v>566</v>
      </c>
      <c r="D141" s="89" t="s">
        <v>567</v>
      </c>
      <c r="E141" s="6" t="s">
        <v>43</v>
      </c>
      <c r="F141" s="317">
        <v>15</v>
      </c>
      <c r="G141" s="200"/>
      <c r="H141" s="429">
        <f t="shared" si="15"/>
        <v>0</v>
      </c>
      <c r="I141" s="8"/>
      <c r="J141" s="208">
        <f t="shared" si="16"/>
        <v>0</v>
      </c>
      <c r="K141" s="208">
        <f t="shared" si="17"/>
        <v>0</v>
      </c>
      <c r="L141" s="208" t="e">
        <f>#REF!</f>
        <v>#REF!</v>
      </c>
    </row>
    <row r="142" spans="1:14" ht="15.75" customHeight="1">
      <c r="A142" s="208" t="s">
        <v>561</v>
      </c>
      <c r="B142" s="198" t="s">
        <v>127</v>
      </c>
      <c r="C142" s="62" t="s">
        <v>568</v>
      </c>
      <c r="D142" s="476" t="s">
        <v>669</v>
      </c>
      <c r="E142" s="6" t="s">
        <v>43</v>
      </c>
      <c r="F142" s="317">
        <v>15</v>
      </c>
      <c r="G142" s="200"/>
      <c r="H142" s="429">
        <f t="shared" si="15"/>
        <v>0</v>
      </c>
      <c r="I142" s="8"/>
      <c r="J142" s="208">
        <f t="shared" si="16"/>
        <v>0</v>
      </c>
      <c r="K142" s="208">
        <f t="shared" si="17"/>
        <v>0</v>
      </c>
      <c r="L142" s="208" t="e">
        <f>#REF!</f>
        <v>#REF!</v>
      </c>
    </row>
    <row r="143" spans="1:14" ht="15.75" customHeight="1">
      <c r="A143" s="117" t="s">
        <v>128</v>
      </c>
      <c r="B143" s="106"/>
      <c r="C143" s="114"/>
      <c r="D143" s="114"/>
      <c r="E143" s="15"/>
      <c r="F143" s="326"/>
      <c r="G143" s="202"/>
      <c r="H143" s="14"/>
      <c r="I143" s="12"/>
      <c r="J143" s="208">
        <f t="shared" si="9"/>
        <v>0</v>
      </c>
      <c r="K143" s="208">
        <f t="shared" si="13"/>
        <v>0</v>
      </c>
      <c r="L143" s="208">
        <f t="shared" si="8"/>
        <v>0</v>
      </c>
    </row>
    <row r="144" spans="1:14" ht="45" customHeight="1">
      <c r="A144" s="208" t="s">
        <v>128</v>
      </c>
      <c r="B144" s="109" t="s">
        <v>13</v>
      </c>
      <c r="C144" s="226" t="s">
        <v>129</v>
      </c>
      <c r="D144" s="68" t="s">
        <v>130</v>
      </c>
      <c r="E144" s="64" t="s">
        <v>112</v>
      </c>
      <c r="F144" s="317">
        <v>55</v>
      </c>
      <c r="G144" s="200"/>
      <c r="H144" s="429">
        <f t="shared" ref="H144:H165" si="18">G144*F144</f>
        <v>0</v>
      </c>
      <c r="I144" s="10"/>
      <c r="J144" s="208">
        <f t="shared" si="9"/>
        <v>0</v>
      </c>
      <c r="K144" s="208">
        <f t="shared" si="13"/>
        <v>0</v>
      </c>
      <c r="L144" s="208">
        <f t="shared" si="8"/>
        <v>0</v>
      </c>
    </row>
    <row r="145" spans="1:14" ht="45" customHeight="1">
      <c r="A145" s="208"/>
      <c r="B145" s="215" t="s">
        <v>13</v>
      </c>
      <c r="C145" s="226" t="s">
        <v>478</v>
      </c>
      <c r="D145" s="68" t="s">
        <v>479</v>
      </c>
      <c r="E145" s="64" t="s">
        <v>112</v>
      </c>
      <c r="F145" s="317">
        <v>55</v>
      </c>
      <c r="G145" s="200"/>
      <c r="H145" s="429">
        <f t="shared" si="18"/>
        <v>0</v>
      </c>
      <c r="I145" s="10"/>
      <c r="J145" s="208">
        <f t="shared" si="9"/>
        <v>0</v>
      </c>
      <c r="K145" s="208"/>
      <c r="L145" s="208">
        <f t="shared" si="8"/>
        <v>0</v>
      </c>
    </row>
    <row r="146" spans="1:14" ht="60" customHeight="1">
      <c r="A146" s="208" t="s">
        <v>128</v>
      </c>
      <c r="B146" s="215" t="s">
        <v>13</v>
      </c>
      <c r="C146" s="226" t="s">
        <v>131</v>
      </c>
      <c r="D146" s="68" t="s">
        <v>132</v>
      </c>
      <c r="E146" s="64" t="s">
        <v>112</v>
      </c>
      <c r="F146" s="317">
        <v>55</v>
      </c>
      <c r="G146" s="200"/>
      <c r="H146" s="429">
        <f t="shared" si="18"/>
        <v>0</v>
      </c>
      <c r="I146" s="10"/>
      <c r="J146" s="208">
        <f t="shared" si="9"/>
        <v>0</v>
      </c>
      <c r="K146" s="208">
        <f t="shared" si="13"/>
        <v>0</v>
      </c>
      <c r="L146" s="208">
        <f t="shared" ref="L146:L210" si="19">$D$6</f>
        <v>0</v>
      </c>
    </row>
    <row r="147" spans="1:14" ht="45" customHeight="1">
      <c r="A147" s="208" t="s">
        <v>128</v>
      </c>
      <c r="B147" s="215" t="s">
        <v>13</v>
      </c>
      <c r="C147" s="226" t="s">
        <v>133</v>
      </c>
      <c r="D147" s="68" t="s">
        <v>134</v>
      </c>
      <c r="E147" s="64" t="s">
        <v>112</v>
      </c>
      <c r="F147" s="317">
        <v>55</v>
      </c>
      <c r="G147" s="200"/>
      <c r="H147" s="429">
        <f t="shared" si="18"/>
        <v>0</v>
      </c>
      <c r="I147" s="10"/>
      <c r="J147" s="208">
        <f t="shared" ref="J147:J210" si="20">$D$2</f>
        <v>0</v>
      </c>
      <c r="K147" s="208">
        <f t="shared" si="13"/>
        <v>0</v>
      </c>
      <c r="L147" s="208">
        <f t="shared" si="19"/>
        <v>0</v>
      </c>
    </row>
    <row r="148" spans="1:14" ht="45" customHeight="1">
      <c r="A148" s="208" t="s">
        <v>128</v>
      </c>
      <c r="B148" s="216" t="s">
        <v>13</v>
      </c>
      <c r="C148" s="65" t="s">
        <v>135</v>
      </c>
      <c r="D148" s="110" t="s">
        <v>136</v>
      </c>
      <c r="E148" s="6" t="s">
        <v>112</v>
      </c>
      <c r="F148" s="317">
        <v>55</v>
      </c>
      <c r="G148" s="200"/>
      <c r="H148" s="429">
        <f t="shared" si="18"/>
        <v>0</v>
      </c>
      <c r="I148" s="10"/>
      <c r="J148" s="208">
        <f t="shared" si="20"/>
        <v>0</v>
      </c>
      <c r="K148" s="208">
        <f t="shared" si="13"/>
        <v>0</v>
      </c>
      <c r="L148" s="208">
        <f t="shared" si="19"/>
        <v>0</v>
      </c>
    </row>
    <row r="149" spans="1:14" ht="60" customHeight="1">
      <c r="A149" s="208" t="s">
        <v>128</v>
      </c>
      <c r="B149" s="250" t="s">
        <v>426</v>
      </c>
      <c r="C149" s="65" t="s">
        <v>137</v>
      </c>
      <c r="D149" s="110" t="s">
        <v>436</v>
      </c>
      <c r="E149" s="6" t="s">
        <v>47</v>
      </c>
      <c r="F149" s="317">
        <v>76</v>
      </c>
      <c r="G149" s="200"/>
      <c r="H149" s="429">
        <f t="shared" si="18"/>
        <v>0</v>
      </c>
      <c r="I149" s="10"/>
      <c r="J149" s="208">
        <f t="shared" si="20"/>
        <v>0</v>
      </c>
      <c r="K149" s="208">
        <f t="shared" si="13"/>
        <v>0</v>
      </c>
      <c r="L149" s="208">
        <f t="shared" si="19"/>
        <v>0</v>
      </c>
    </row>
    <row r="150" spans="1:14" ht="40.5" customHeight="1">
      <c r="A150" s="208"/>
      <c r="B150" s="101" t="s">
        <v>522</v>
      </c>
      <c r="C150" s="65" t="s">
        <v>137</v>
      </c>
      <c r="D150" s="110" t="s">
        <v>595</v>
      </c>
      <c r="E150" s="6" t="s">
        <v>113</v>
      </c>
      <c r="F150" s="317">
        <v>70</v>
      </c>
      <c r="G150" s="200"/>
      <c r="H150" s="429">
        <f t="shared" si="18"/>
        <v>0</v>
      </c>
      <c r="I150" s="10"/>
      <c r="J150" s="208"/>
      <c r="K150" s="208"/>
      <c r="L150" s="208"/>
    </row>
    <row r="151" spans="1:14" ht="18" customHeight="1">
      <c r="A151" s="208"/>
      <c r="B151" s="211" t="s">
        <v>522</v>
      </c>
      <c r="C151" s="416" t="s">
        <v>137</v>
      </c>
      <c r="D151" s="419" t="s">
        <v>595</v>
      </c>
      <c r="E151" s="6" t="s">
        <v>20</v>
      </c>
      <c r="F151" s="317">
        <v>140</v>
      </c>
      <c r="G151" s="200"/>
      <c r="H151" s="429">
        <f t="shared" si="18"/>
        <v>0</v>
      </c>
      <c r="I151" s="10"/>
      <c r="J151" s="208"/>
      <c r="K151" s="208"/>
      <c r="L151" s="208"/>
    </row>
    <row r="152" spans="1:14" ht="15.75" customHeight="1">
      <c r="A152" s="117" t="s">
        <v>138</v>
      </c>
      <c r="B152" s="118"/>
      <c r="C152" s="114"/>
      <c r="D152" s="114"/>
      <c r="E152" s="15"/>
      <c r="F152" s="326"/>
      <c r="G152" s="202"/>
      <c r="H152" s="7"/>
      <c r="I152" s="13"/>
      <c r="J152" s="208">
        <f t="shared" si="20"/>
        <v>0</v>
      </c>
      <c r="K152" s="208">
        <f t="shared" si="13"/>
        <v>0</v>
      </c>
      <c r="L152" s="208">
        <f t="shared" si="19"/>
        <v>0</v>
      </c>
    </row>
    <row r="153" spans="1:14" ht="15.75" customHeight="1">
      <c r="A153" s="208" t="s">
        <v>138</v>
      </c>
      <c r="B153" s="66" t="s">
        <v>34</v>
      </c>
      <c r="C153" s="62" t="s">
        <v>139</v>
      </c>
      <c r="D153" s="89" t="s">
        <v>139</v>
      </c>
      <c r="E153" s="6" t="s">
        <v>140</v>
      </c>
      <c r="F153" s="317">
        <v>55</v>
      </c>
      <c r="G153" s="200"/>
      <c r="H153" s="429">
        <f t="shared" si="18"/>
        <v>0</v>
      </c>
      <c r="I153" s="5"/>
      <c r="J153" s="208">
        <f t="shared" si="20"/>
        <v>0</v>
      </c>
      <c r="K153" s="208">
        <f t="shared" si="13"/>
        <v>0</v>
      </c>
      <c r="L153" s="208">
        <f t="shared" si="19"/>
        <v>0</v>
      </c>
    </row>
    <row r="154" spans="1:14" ht="15.75" customHeight="1">
      <c r="A154" s="208" t="s">
        <v>138</v>
      </c>
      <c r="B154" s="217" t="s">
        <v>34</v>
      </c>
      <c r="C154" s="62" t="s">
        <v>141</v>
      </c>
      <c r="D154" s="89" t="s">
        <v>141</v>
      </c>
      <c r="E154" s="6" t="s">
        <v>142</v>
      </c>
      <c r="F154" s="317">
        <v>50</v>
      </c>
      <c r="G154" s="200"/>
      <c r="H154" s="429">
        <f t="shared" si="18"/>
        <v>0</v>
      </c>
      <c r="I154" s="10"/>
      <c r="J154" s="208">
        <f t="shared" si="20"/>
        <v>0</v>
      </c>
      <c r="K154" s="208">
        <f t="shared" si="13"/>
        <v>0</v>
      </c>
      <c r="L154" s="208">
        <f t="shared" si="19"/>
        <v>0</v>
      </c>
    </row>
    <row r="155" spans="1:14" ht="15.75" customHeight="1">
      <c r="A155" s="208" t="s">
        <v>138</v>
      </c>
      <c r="B155" s="217" t="s">
        <v>34</v>
      </c>
      <c r="C155" s="62" t="s">
        <v>143</v>
      </c>
      <c r="D155" s="89" t="s">
        <v>143</v>
      </c>
      <c r="E155" s="6" t="s">
        <v>142</v>
      </c>
      <c r="F155" s="317">
        <v>80</v>
      </c>
      <c r="G155" s="200"/>
      <c r="H155" s="429">
        <f t="shared" si="18"/>
        <v>0</v>
      </c>
      <c r="I155" s="10"/>
      <c r="J155" s="208">
        <f t="shared" si="20"/>
        <v>0</v>
      </c>
      <c r="K155" s="208">
        <f t="shared" si="13"/>
        <v>0</v>
      </c>
      <c r="L155" s="208">
        <f t="shared" si="19"/>
        <v>0</v>
      </c>
    </row>
    <row r="156" spans="1:14" ht="15.75" customHeight="1">
      <c r="A156" s="208" t="s">
        <v>138</v>
      </c>
      <c r="B156" s="217" t="s">
        <v>34</v>
      </c>
      <c r="C156" s="62" t="s">
        <v>144</v>
      </c>
      <c r="D156" s="89" t="s">
        <v>144</v>
      </c>
      <c r="E156" s="6" t="s">
        <v>142</v>
      </c>
      <c r="F156" s="317">
        <v>110</v>
      </c>
      <c r="G156" s="200"/>
      <c r="H156" s="429">
        <f t="shared" si="18"/>
        <v>0</v>
      </c>
      <c r="I156" s="10"/>
      <c r="J156" s="208">
        <f t="shared" si="20"/>
        <v>0</v>
      </c>
      <c r="K156" s="208">
        <f t="shared" si="13"/>
        <v>0</v>
      </c>
      <c r="L156" s="208">
        <f t="shared" si="19"/>
        <v>0</v>
      </c>
    </row>
    <row r="157" spans="1:14" ht="45" customHeight="1">
      <c r="A157" s="208" t="s">
        <v>138</v>
      </c>
      <c r="B157" s="217" t="s">
        <v>34</v>
      </c>
      <c r="C157" s="62" t="s">
        <v>145</v>
      </c>
      <c r="D157" s="89" t="s">
        <v>146</v>
      </c>
      <c r="E157" s="6" t="s">
        <v>117</v>
      </c>
      <c r="F157" s="317">
        <v>70</v>
      </c>
      <c r="G157" s="200"/>
      <c r="H157" s="429">
        <f t="shared" si="18"/>
        <v>0</v>
      </c>
      <c r="I157" s="10"/>
      <c r="J157" s="208">
        <f t="shared" si="20"/>
        <v>0</v>
      </c>
      <c r="K157" s="208">
        <f t="shared" si="13"/>
        <v>0</v>
      </c>
      <c r="L157" s="208">
        <f t="shared" si="19"/>
        <v>0</v>
      </c>
    </row>
    <row r="158" spans="1:14" s="54" customFormat="1" ht="15.75" customHeight="1">
      <c r="A158" s="229"/>
      <c r="B158" s="217" t="s">
        <v>34</v>
      </c>
      <c r="C158" s="474" t="s">
        <v>650</v>
      </c>
      <c r="D158" s="136" t="s">
        <v>651</v>
      </c>
      <c r="E158" s="475" t="s">
        <v>652</v>
      </c>
      <c r="F158" s="332">
        <v>60</v>
      </c>
      <c r="G158" s="200"/>
      <c r="H158" s="429">
        <f t="shared" si="18"/>
        <v>0</v>
      </c>
      <c r="I158" s="10"/>
      <c r="J158" s="229"/>
      <c r="K158" s="229"/>
      <c r="L158" s="229"/>
      <c r="N158"/>
    </row>
    <row r="159" spans="1:14" ht="15.75" customHeight="1">
      <c r="A159" s="208" t="s">
        <v>138</v>
      </c>
      <c r="B159" s="198" t="s">
        <v>34</v>
      </c>
      <c r="C159" s="62" t="s">
        <v>147</v>
      </c>
      <c r="D159" s="89" t="s">
        <v>148</v>
      </c>
      <c r="E159" s="6" t="s">
        <v>112</v>
      </c>
      <c r="F159" s="317">
        <v>35</v>
      </c>
      <c r="G159" s="200"/>
      <c r="H159" s="429">
        <f t="shared" si="18"/>
        <v>0</v>
      </c>
      <c r="I159" s="10"/>
      <c r="J159" s="208">
        <f t="shared" si="20"/>
        <v>0</v>
      </c>
      <c r="K159" s="208">
        <f t="shared" si="13"/>
        <v>0</v>
      </c>
      <c r="L159" s="208">
        <f t="shared" si="19"/>
        <v>0</v>
      </c>
    </row>
    <row r="160" spans="1:14" ht="15.75" customHeight="1">
      <c r="A160" s="208"/>
      <c r="B160" s="445" t="s">
        <v>522</v>
      </c>
      <c r="C160" s="62" t="s">
        <v>614</v>
      </c>
      <c r="D160" s="71" t="s">
        <v>615</v>
      </c>
      <c r="E160" s="6" t="s">
        <v>20</v>
      </c>
      <c r="F160" s="317">
        <v>45</v>
      </c>
      <c r="G160" s="200"/>
      <c r="H160" s="429">
        <f>G160*F160</f>
        <v>0</v>
      </c>
      <c r="I160" s="10"/>
      <c r="J160" s="208"/>
      <c r="K160" s="208"/>
      <c r="L160" s="208"/>
    </row>
    <row r="161" spans="1:14" ht="33" customHeight="1">
      <c r="A161" s="208" t="s">
        <v>147</v>
      </c>
      <c r="B161" s="344" t="s">
        <v>522</v>
      </c>
      <c r="C161" s="62" t="s">
        <v>596</v>
      </c>
      <c r="D161" s="476" t="s">
        <v>699</v>
      </c>
      <c r="E161" s="6" t="s">
        <v>113</v>
      </c>
      <c r="F161" s="317">
        <v>45</v>
      </c>
      <c r="G161" s="200"/>
      <c r="H161" s="429">
        <f t="shared" si="18"/>
        <v>0</v>
      </c>
      <c r="I161" s="10"/>
      <c r="J161" s="208">
        <f t="shared" si="20"/>
        <v>0</v>
      </c>
      <c r="K161" s="208">
        <f t="shared" si="13"/>
        <v>0</v>
      </c>
      <c r="L161" s="208">
        <f t="shared" si="19"/>
        <v>0</v>
      </c>
    </row>
    <row r="162" spans="1:14" s="54" customFormat="1" ht="33" customHeight="1">
      <c r="A162" s="229"/>
      <c r="B162" s="396" t="s">
        <v>522</v>
      </c>
      <c r="C162" s="135" t="s">
        <v>596</v>
      </c>
      <c r="D162" s="476" t="s">
        <v>670</v>
      </c>
      <c r="E162" s="475" t="s">
        <v>113</v>
      </c>
      <c r="F162" s="332">
        <v>45</v>
      </c>
      <c r="G162" s="200"/>
      <c r="H162" s="429">
        <f t="shared" si="18"/>
        <v>0</v>
      </c>
      <c r="I162" s="10"/>
      <c r="J162" s="229"/>
      <c r="K162" s="229"/>
      <c r="L162" s="229"/>
      <c r="N162"/>
    </row>
    <row r="163" spans="1:14" ht="30" customHeight="1">
      <c r="A163" s="208"/>
      <c r="B163" s="396" t="s">
        <v>522</v>
      </c>
      <c r="C163" s="62" t="s">
        <v>491</v>
      </c>
      <c r="D163" s="476" t="s">
        <v>700</v>
      </c>
      <c r="E163" s="6" t="s">
        <v>113</v>
      </c>
      <c r="F163" s="317">
        <v>60</v>
      </c>
      <c r="G163" s="200"/>
      <c r="H163" s="429">
        <f>G160*F160</f>
        <v>0</v>
      </c>
      <c r="I163" s="10"/>
      <c r="J163" s="208">
        <f t="shared" si="20"/>
        <v>0</v>
      </c>
      <c r="K163" s="208"/>
      <c r="L163" s="208">
        <f t="shared" si="19"/>
        <v>0</v>
      </c>
    </row>
    <row r="164" spans="1:14" ht="30" customHeight="1">
      <c r="A164" s="208"/>
      <c r="B164" s="396" t="s">
        <v>522</v>
      </c>
      <c r="C164" s="62" t="s">
        <v>597</v>
      </c>
      <c r="D164" s="476" t="s">
        <v>700</v>
      </c>
      <c r="E164" s="6" t="s">
        <v>113</v>
      </c>
      <c r="F164" s="317">
        <v>60</v>
      </c>
      <c r="G164" s="200"/>
      <c r="H164" s="429">
        <f t="shared" si="18"/>
        <v>0</v>
      </c>
      <c r="I164" s="10"/>
      <c r="J164" s="208"/>
      <c r="K164" s="208"/>
      <c r="L164" s="208"/>
    </row>
    <row r="165" spans="1:14" ht="30" customHeight="1">
      <c r="A165" s="208"/>
      <c r="B165" s="396" t="s">
        <v>522</v>
      </c>
      <c r="C165" s="62" t="s">
        <v>492</v>
      </c>
      <c r="D165" s="476" t="s">
        <v>701</v>
      </c>
      <c r="E165" s="6" t="s">
        <v>113</v>
      </c>
      <c r="F165" s="317">
        <v>70</v>
      </c>
      <c r="G165" s="200"/>
      <c r="H165" s="429">
        <f t="shared" si="18"/>
        <v>0</v>
      </c>
      <c r="I165" s="10"/>
      <c r="J165" s="208">
        <f t="shared" si="20"/>
        <v>0</v>
      </c>
      <c r="K165" s="208"/>
      <c r="L165" s="208">
        <f t="shared" si="19"/>
        <v>0</v>
      </c>
    </row>
    <row r="166" spans="1:14" ht="15.75" customHeight="1">
      <c r="A166" s="117" t="s">
        <v>150</v>
      </c>
      <c r="B166" s="120"/>
      <c r="C166" s="114"/>
      <c r="D166" s="114"/>
      <c r="E166" s="15"/>
      <c r="F166" s="326"/>
      <c r="G166" s="202"/>
      <c r="H166" s="14"/>
      <c r="I166" s="13"/>
      <c r="J166" s="208">
        <f t="shared" si="20"/>
        <v>0</v>
      </c>
      <c r="K166" s="208">
        <f t="shared" si="13"/>
        <v>0</v>
      </c>
      <c r="L166" s="208">
        <f t="shared" si="19"/>
        <v>0</v>
      </c>
    </row>
    <row r="167" spans="1:14" ht="15.75" customHeight="1">
      <c r="A167" s="208" t="s">
        <v>150</v>
      </c>
      <c r="B167" s="109" t="s">
        <v>21</v>
      </c>
      <c r="C167" s="62" t="s">
        <v>152</v>
      </c>
      <c r="D167" s="446" t="s">
        <v>152</v>
      </c>
      <c r="E167" s="6" t="s">
        <v>151</v>
      </c>
      <c r="F167" s="317">
        <v>120</v>
      </c>
      <c r="G167" s="200"/>
      <c r="H167" s="429">
        <f t="shared" ref="H167:H173" si="21">G167*F167</f>
        <v>0</v>
      </c>
      <c r="I167" s="4"/>
      <c r="J167" s="208">
        <f t="shared" si="20"/>
        <v>0</v>
      </c>
      <c r="K167" s="208">
        <f t="shared" si="13"/>
        <v>0</v>
      </c>
      <c r="L167" s="208">
        <f t="shared" si="19"/>
        <v>0</v>
      </c>
    </row>
    <row r="168" spans="1:14" ht="30" customHeight="1">
      <c r="A168" s="208" t="s">
        <v>150</v>
      </c>
      <c r="B168" s="215" t="s">
        <v>21</v>
      </c>
      <c r="C168" s="73" t="s">
        <v>366</v>
      </c>
      <c r="D168" s="71" t="s">
        <v>366</v>
      </c>
      <c r="E168" s="72" t="s">
        <v>151</v>
      </c>
      <c r="F168" s="327">
        <v>120</v>
      </c>
      <c r="G168" s="200"/>
      <c r="H168" s="429">
        <f t="shared" si="21"/>
        <v>0</v>
      </c>
      <c r="I168" s="4"/>
      <c r="J168" s="208">
        <f t="shared" si="20"/>
        <v>0</v>
      </c>
      <c r="K168" s="208">
        <f t="shared" si="13"/>
        <v>0</v>
      </c>
      <c r="L168" s="208">
        <f t="shared" si="19"/>
        <v>0</v>
      </c>
    </row>
    <row r="169" spans="1:14" ht="64.5" customHeight="1">
      <c r="A169" s="208"/>
      <c r="B169" s="215" t="s">
        <v>21</v>
      </c>
      <c r="C169" s="73" t="s">
        <v>578</v>
      </c>
      <c r="D169" s="71" t="s">
        <v>579</v>
      </c>
      <c r="E169" s="72" t="s">
        <v>580</v>
      </c>
      <c r="F169" s="327">
        <v>125</v>
      </c>
      <c r="G169" s="200"/>
      <c r="H169" s="429">
        <f t="shared" si="21"/>
        <v>0</v>
      </c>
      <c r="I169" s="4"/>
      <c r="J169" s="208"/>
      <c r="K169" s="208"/>
      <c r="L169" s="208"/>
    </row>
    <row r="170" spans="1:14" ht="45" customHeight="1">
      <c r="A170" s="208" t="s">
        <v>150</v>
      </c>
      <c r="B170" s="216" t="s">
        <v>21</v>
      </c>
      <c r="C170" s="62" t="s">
        <v>153</v>
      </c>
      <c r="D170" s="89" t="s">
        <v>377</v>
      </c>
      <c r="E170" s="6" t="s">
        <v>151</v>
      </c>
      <c r="F170" s="317">
        <v>120</v>
      </c>
      <c r="G170" s="200"/>
      <c r="H170" s="429">
        <f t="shared" si="21"/>
        <v>0</v>
      </c>
      <c r="I170" s="4"/>
      <c r="J170" s="208">
        <f t="shared" si="20"/>
        <v>0</v>
      </c>
      <c r="K170" s="208">
        <f t="shared" si="13"/>
        <v>0</v>
      </c>
      <c r="L170" s="208">
        <f t="shared" si="19"/>
        <v>0</v>
      </c>
    </row>
    <row r="171" spans="1:14" ht="15.75" customHeight="1">
      <c r="A171" s="117" t="s">
        <v>154</v>
      </c>
      <c r="B171" s="125"/>
      <c r="C171" s="114"/>
      <c r="D171" s="114"/>
      <c r="E171" s="15"/>
      <c r="F171" s="326"/>
      <c r="G171" s="202"/>
      <c r="H171" s="429"/>
      <c r="I171" s="13"/>
      <c r="J171" s="208">
        <f t="shared" si="20"/>
        <v>0</v>
      </c>
      <c r="K171" s="208">
        <f t="shared" si="13"/>
        <v>0</v>
      </c>
      <c r="L171" s="208">
        <f t="shared" si="19"/>
        <v>0</v>
      </c>
    </row>
    <row r="172" spans="1:14" s="494" customFormat="1" ht="15.75" customHeight="1">
      <c r="A172" s="503" t="s">
        <v>666</v>
      </c>
      <c r="B172" s="506" t="s">
        <v>665</v>
      </c>
      <c r="C172" s="502" t="s">
        <v>667</v>
      </c>
      <c r="D172" s="505"/>
      <c r="E172" s="509">
        <v>12</v>
      </c>
      <c r="F172" s="510">
        <v>65</v>
      </c>
      <c r="G172" s="501"/>
      <c r="H172" s="429">
        <f t="shared" si="21"/>
        <v>0</v>
      </c>
      <c r="I172" s="500"/>
      <c r="J172" s="493"/>
      <c r="K172" s="493"/>
      <c r="L172" s="493"/>
      <c r="N172" s="504"/>
    </row>
    <row r="173" spans="1:14" s="494" customFormat="1" ht="15.75" customHeight="1">
      <c r="A173" s="503"/>
      <c r="B173" s="515" t="s">
        <v>665</v>
      </c>
      <c r="C173" s="502" t="s">
        <v>668</v>
      </c>
      <c r="D173" s="505"/>
      <c r="E173" s="509">
        <v>12</v>
      </c>
      <c r="F173" s="510">
        <v>60</v>
      </c>
      <c r="G173" s="501"/>
      <c r="H173" s="429">
        <f t="shared" si="21"/>
        <v>0</v>
      </c>
      <c r="I173" s="500"/>
      <c r="J173" s="493"/>
      <c r="K173" s="493"/>
      <c r="L173" s="493"/>
      <c r="N173" s="504"/>
    </row>
    <row r="174" spans="1:14" ht="15.75" customHeight="1">
      <c r="A174" s="113" t="s">
        <v>156</v>
      </c>
      <c r="B174" s="125"/>
      <c r="C174" s="120"/>
      <c r="D174" s="120"/>
      <c r="E174" s="371"/>
      <c r="F174" s="372"/>
      <c r="G174" s="373"/>
      <c r="H174" s="374"/>
      <c r="I174" s="371"/>
      <c r="J174" s="208">
        <f t="shared" si="20"/>
        <v>0</v>
      </c>
      <c r="K174" s="208">
        <f t="shared" si="13"/>
        <v>0</v>
      </c>
      <c r="L174" s="208">
        <f t="shared" si="19"/>
        <v>0</v>
      </c>
    </row>
    <row r="175" spans="1:14" ht="15.75" customHeight="1">
      <c r="A175" s="208" t="s">
        <v>156</v>
      </c>
      <c r="B175" s="368" t="s">
        <v>34</v>
      </c>
      <c r="C175" s="123" t="s">
        <v>157</v>
      </c>
      <c r="D175" s="68" t="s">
        <v>158</v>
      </c>
      <c r="E175" s="227" t="s">
        <v>159</v>
      </c>
      <c r="F175" s="376">
        <v>10</v>
      </c>
      <c r="G175" s="377"/>
      <c r="H175" s="432">
        <f t="shared" ref="H175:H195" si="22">G175*F175</f>
        <v>0</v>
      </c>
      <c r="I175" s="378"/>
      <c r="J175" s="208">
        <f t="shared" si="20"/>
        <v>0</v>
      </c>
      <c r="K175" s="208">
        <f t="shared" si="13"/>
        <v>0</v>
      </c>
      <c r="L175" s="208">
        <f t="shared" si="19"/>
        <v>0</v>
      </c>
    </row>
    <row r="176" spans="1:14" ht="15.75" customHeight="1">
      <c r="A176" s="208" t="s">
        <v>156</v>
      </c>
      <c r="B176" s="369" t="s">
        <v>34</v>
      </c>
      <c r="C176" s="124" t="s">
        <v>157</v>
      </c>
      <c r="D176" s="92" t="s">
        <v>158</v>
      </c>
      <c r="E176" s="64" t="s">
        <v>160</v>
      </c>
      <c r="F176" s="317">
        <v>110</v>
      </c>
      <c r="G176" s="200"/>
      <c r="H176" s="429">
        <f t="shared" si="22"/>
        <v>0</v>
      </c>
      <c r="I176" s="379"/>
      <c r="J176" s="208">
        <f t="shared" si="20"/>
        <v>0</v>
      </c>
      <c r="K176" s="208">
        <f t="shared" si="13"/>
        <v>0</v>
      </c>
      <c r="L176" s="208">
        <f t="shared" si="19"/>
        <v>0</v>
      </c>
    </row>
    <row r="177" spans="1:12" ht="15.75" customHeight="1">
      <c r="A177" s="208" t="s">
        <v>156</v>
      </c>
      <c r="B177" s="369" t="s">
        <v>34</v>
      </c>
      <c r="C177" s="123" t="s">
        <v>161</v>
      </c>
      <c r="D177" s="68" t="s">
        <v>162</v>
      </c>
      <c r="E177" s="64" t="s">
        <v>159</v>
      </c>
      <c r="F177" s="317">
        <v>10</v>
      </c>
      <c r="G177" s="200"/>
      <c r="H177" s="429">
        <f t="shared" si="22"/>
        <v>0</v>
      </c>
      <c r="I177" s="379"/>
      <c r="J177" s="208">
        <f t="shared" si="20"/>
        <v>0</v>
      </c>
      <c r="K177" s="208">
        <f t="shared" si="13"/>
        <v>0</v>
      </c>
      <c r="L177" s="208">
        <f t="shared" si="19"/>
        <v>0</v>
      </c>
    </row>
    <row r="178" spans="1:12" ht="15.75" customHeight="1">
      <c r="A178" s="208" t="s">
        <v>156</v>
      </c>
      <c r="B178" s="369" t="s">
        <v>34</v>
      </c>
      <c r="C178" s="124" t="s">
        <v>161</v>
      </c>
      <c r="D178" s="92" t="s">
        <v>162</v>
      </c>
      <c r="E178" s="64" t="s">
        <v>160</v>
      </c>
      <c r="F178" s="317">
        <v>110</v>
      </c>
      <c r="G178" s="200"/>
      <c r="H178" s="429">
        <f t="shared" si="22"/>
        <v>0</v>
      </c>
      <c r="I178" s="379"/>
      <c r="J178" s="208">
        <f t="shared" si="20"/>
        <v>0</v>
      </c>
      <c r="K178" s="208">
        <f t="shared" si="13"/>
        <v>0</v>
      </c>
      <c r="L178" s="208">
        <f t="shared" si="19"/>
        <v>0</v>
      </c>
    </row>
    <row r="179" spans="1:12" ht="15.75" customHeight="1">
      <c r="A179" s="208" t="s">
        <v>156</v>
      </c>
      <c r="B179" s="369" t="s">
        <v>34</v>
      </c>
      <c r="C179" s="123" t="s">
        <v>163</v>
      </c>
      <c r="D179" s="68" t="s">
        <v>164</v>
      </c>
      <c r="E179" s="64" t="s">
        <v>159</v>
      </c>
      <c r="F179" s="317">
        <v>10</v>
      </c>
      <c r="G179" s="200"/>
      <c r="H179" s="429">
        <f t="shared" si="22"/>
        <v>0</v>
      </c>
      <c r="I179" s="379"/>
      <c r="J179" s="208">
        <f t="shared" si="20"/>
        <v>0</v>
      </c>
      <c r="K179" s="208">
        <f t="shared" si="13"/>
        <v>0</v>
      </c>
      <c r="L179" s="208">
        <f t="shared" si="19"/>
        <v>0</v>
      </c>
    </row>
    <row r="180" spans="1:12" ht="15.75" customHeight="1">
      <c r="A180" s="208" t="s">
        <v>156</v>
      </c>
      <c r="B180" s="369" t="s">
        <v>34</v>
      </c>
      <c r="C180" s="124" t="s">
        <v>163</v>
      </c>
      <c r="D180" s="92" t="s">
        <v>164</v>
      </c>
      <c r="E180" s="64" t="s">
        <v>160</v>
      </c>
      <c r="F180" s="317">
        <v>110</v>
      </c>
      <c r="G180" s="200"/>
      <c r="H180" s="429">
        <f t="shared" si="22"/>
        <v>0</v>
      </c>
      <c r="I180" s="379"/>
      <c r="J180" s="208">
        <f t="shared" si="20"/>
        <v>0</v>
      </c>
      <c r="K180" s="208">
        <f t="shared" si="13"/>
        <v>0</v>
      </c>
      <c r="L180" s="208">
        <f t="shared" si="19"/>
        <v>0</v>
      </c>
    </row>
    <row r="181" spans="1:12" ht="36.75" customHeight="1">
      <c r="A181" s="208" t="s">
        <v>156</v>
      </c>
      <c r="B181" s="369" t="s">
        <v>34</v>
      </c>
      <c r="C181" s="123" t="s">
        <v>165</v>
      </c>
      <c r="D181" s="68" t="s">
        <v>166</v>
      </c>
      <c r="E181" s="64" t="s">
        <v>159</v>
      </c>
      <c r="F181" s="317">
        <v>10</v>
      </c>
      <c r="G181" s="200"/>
      <c r="H181" s="429">
        <f t="shared" si="22"/>
        <v>0</v>
      </c>
      <c r="I181" s="379"/>
      <c r="J181" s="208">
        <f t="shared" si="20"/>
        <v>0</v>
      </c>
      <c r="K181" s="208">
        <f t="shared" si="13"/>
        <v>0</v>
      </c>
      <c r="L181" s="208">
        <f t="shared" si="19"/>
        <v>0</v>
      </c>
    </row>
    <row r="182" spans="1:12" ht="36.75" customHeight="1">
      <c r="A182" s="208" t="s">
        <v>156</v>
      </c>
      <c r="B182" s="369" t="s">
        <v>34</v>
      </c>
      <c r="C182" s="124" t="s">
        <v>165</v>
      </c>
      <c r="D182" s="92" t="s">
        <v>166</v>
      </c>
      <c r="E182" s="64" t="s">
        <v>160</v>
      </c>
      <c r="F182" s="317">
        <v>110</v>
      </c>
      <c r="G182" s="200"/>
      <c r="H182" s="429">
        <f t="shared" si="22"/>
        <v>0</v>
      </c>
      <c r="I182" s="379"/>
      <c r="J182" s="208">
        <f t="shared" si="20"/>
        <v>0</v>
      </c>
      <c r="K182" s="208">
        <f t="shared" si="13"/>
        <v>0</v>
      </c>
      <c r="L182" s="208">
        <f t="shared" si="19"/>
        <v>0</v>
      </c>
    </row>
    <row r="183" spans="1:12" ht="33" customHeight="1">
      <c r="A183" s="208" t="s">
        <v>156</v>
      </c>
      <c r="B183" s="369" t="s">
        <v>34</v>
      </c>
      <c r="C183" s="123" t="s">
        <v>167</v>
      </c>
      <c r="D183" s="68" t="s">
        <v>168</v>
      </c>
      <c r="E183" s="64" t="s">
        <v>159</v>
      </c>
      <c r="F183" s="317">
        <v>10</v>
      </c>
      <c r="G183" s="200"/>
      <c r="H183" s="429">
        <f t="shared" si="22"/>
        <v>0</v>
      </c>
      <c r="I183" s="379"/>
      <c r="J183" s="208">
        <f t="shared" si="20"/>
        <v>0</v>
      </c>
      <c r="K183" s="208">
        <f t="shared" si="13"/>
        <v>0</v>
      </c>
      <c r="L183" s="208">
        <f t="shared" si="19"/>
        <v>0</v>
      </c>
    </row>
    <row r="184" spans="1:12" ht="33" customHeight="1">
      <c r="A184" s="208" t="s">
        <v>156</v>
      </c>
      <c r="B184" s="369" t="s">
        <v>34</v>
      </c>
      <c r="C184" s="124" t="s">
        <v>167</v>
      </c>
      <c r="D184" s="92" t="s">
        <v>168</v>
      </c>
      <c r="E184" s="64" t="s">
        <v>160</v>
      </c>
      <c r="F184" s="317">
        <v>110</v>
      </c>
      <c r="G184" s="200"/>
      <c r="H184" s="429">
        <f t="shared" si="22"/>
        <v>0</v>
      </c>
      <c r="I184" s="379"/>
      <c r="J184" s="208">
        <f t="shared" si="20"/>
        <v>0</v>
      </c>
      <c r="K184" s="208">
        <f t="shared" si="13"/>
        <v>0</v>
      </c>
      <c r="L184" s="208">
        <f t="shared" si="19"/>
        <v>0</v>
      </c>
    </row>
    <row r="185" spans="1:12" ht="15.75" customHeight="1">
      <c r="A185" s="208" t="s">
        <v>156</v>
      </c>
      <c r="B185" s="369" t="s">
        <v>34</v>
      </c>
      <c r="C185" s="123" t="s">
        <v>169</v>
      </c>
      <c r="D185" s="68" t="s">
        <v>170</v>
      </c>
      <c r="E185" s="64" t="s">
        <v>159</v>
      </c>
      <c r="F185" s="317">
        <v>10</v>
      </c>
      <c r="G185" s="200"/>
      <c r="H185" s="429">
        <f t="shared" si="22"/>
        <v>0</v>
      </c>
      <c r="I185" s="379"/>
      <c r="J185" s="208">
        <f t="shared" si="20"/>
        <v>0</v>
      </c>
      <c r="K185" s="208">
        <f t="shared" si="13"/>
        <v>0</v>
      </c>
      <c r="L185" s="208">
        <f t="shared" si="19"/>
        <v>0</v>
      </c>
    </row>
    <row r="186" spans="1:12" ht="15.75" customHeight="1">
      <c r="A186" s="208" t="s">
        <v>156</v>
      </c>
      <c r="B186" s="369" t="s">
        <v>34</v>
      </c>
      <c r="C186" s="148" t="s">
        <v>169</v>
      </c>
      <c r="D186" s="102" t="s">
        <v>170</v>
      </c>
      <c r="E186" s="64" t="s">
        <v>160</v>
      </c>
      <c r="F186" s="317">
        <v>110</v>
      </c>
      <c r="G186" s="200"/>
      <c r="H186" s="429">
        <f t="shared" si="22"/>
        <v>0</v>
      </c>
      <c r="I186" s="379"/>
      <c r="J186" s="208">
        <f t="shared" si="20"/>
        <v>0</v>
      </c>
      <c r="K186" s="208">
        <f t="shared" si="13"/>
        <v>0</v>
      </c>
      <c r="L186" s="208">
        <f t="shared" si="19"/>
        <v>0</v>
      </c>
    </row>
    <row r="187" spans="1:12" ht="30" customHeight="1">
      <c r="A187" s="208" t="s">
        <v>156</v>
      </c>
      <c r="B187" s="369" t="s">
        <v>34</v>
      </c>
      <c r="C187" s="123" t="s">
        <v>171</v>
      </c>
      <c r="D187" s="68" t="s">
        <v>172</v>
      </c>
      <c r="E187" s="64" t="s">
        <v>159</v>
      </c>
      <c r="F187" s="317">
        <v>10</v>
      </c>
      <c r="G187" s="200"/>
      <c r="H187" s="429">
        <f t="shared" si="22"/>
        <v>0</v>
      </c>
      <c r="I187" s="379"/>
      <c r="J187" s="208">
        <f t="shared" si="20"/>
        <v>0</v>
      </c>
      <c r="K187" s="208">
        <f t="shared" si="13"/>
        <v>0</v>
      </c>
      <c r="L187" s="208">
        <f t="shared" si="19"/>
        <v>0</v>
      </c>
    </row>
    <row r="188" spans="1:12" ht="30" customHeight="1">
      <c r="A188" s="208" t="s">
        <v>156</v>
      </c>
      <c r="B188" s="369" t="s">
        <v>34</v>
      </c>
      <c r="C188" s="124" t="s">
        <v>171</v>
      </c>
      <c r="D188" s="92" t="s">
        <v>172</v>
      </c>
      <c r="E188" s="64" t="s">
        <v>160</v>
      </c>
      <c r="F188" s="317">
        <v>110</v>
      </c>
      <c r="G188" s="200"/>
      <c r="H188" s="429">
        <f t="shared" si="22"/>
        <v>0</v>
      </c>
      <c r="I188" s="379"/>
      <c r="J188" s="208">
        <f t="shared" si="20"/>
        <v>0</v>
      </c>
      <c r="K188" s="208">
        <f t="shared" ref="K188:K244" si="23">$D$4</f>
        <v>0</v>
      </c>
      <c r="L188" s="208">
        <f t="shared" si="19"/>
        <v>0</v>
      </c>
    </row>
    <row r="189" spans="1:12" ht="30" customHeight="1">
      <c r="A189" s="208" t="s">
        <v>156</v>
      </c>
      <c r="B189" s="369" t="s">
        <v>34</v>
      </c>
      <c r="C189" s="65" t="s">
        <v>173</v>
      </c>
      <c r="D189" s="182" t="s">
        <v>383</v>
      </c>
      <c r="E189" s="64" t="s">
        <v>160</v>
      </c>
      <c r="F189" s="317">
        <v>110</v>
      </c>
      <c r="G189" s="200"/>
      <c r="H189" s="429">
        <f t="shared" si="22"/>
        <v>0</v>
      </c>
      <c r="I189" s="379"/>
      <c r="J189" s="208">
        <f t="shared" si="20"/>
        <v>0</v>
      </c>
      <c r="K189" s="208">
        <f t="shared" si="23"/>
        <v>0</v>
      </c>
      <c r="L189" s="208">
        <f t="shared" si="19"/>
        <v>0</v>
      </c>
    </row>
    <row r="190" spans="1:12" ht="30" customHeight="1">
      <c r="A190" s="208" t="s">
        <v>156</v>
      </c>
      <c r="B190" s="369" t="s">
        <v>34</v>
      </c>
      <c r="C190" s="65" t="s">
        <v>173</v>
      </c>
      <c r="D190" s="182" t="s">
        <v>384</v>
      </c>
      <c r="E190" s="64" t="s">
        <v>160</v>
      </c>
      <c r="F190" s="317">
        <v>110</v>
      </c>
      <c r="G190" s="200"/>
      <c r="H190" s="429">
        <f t="shared" si="22"/>
        <v>0</v>
      </c>
      <c r="I190" s="379"/>
      <c r="J190" s="208">
        <f t="shared" si="20"/>
        <v>0</v>
      </c>
      <c r="K190" s="208">
        <f t="shared" si="23"/>
        <v>0</v>
      </c>
      <c r="L190" s="208">
        <f t="shared" si="19"/>
        <v>0</v>
      </c>
    </row>
    <row r="191" spans="1:12" ht="15.75" customHeight="1">
      <c r="A191" s="208" t="s">
        <v>156</v>
      </c>
      <c r="B191" s="370" t="s">
        <v>34</v>
      </c>
      <c r="C191" s="380" t="s">
        <v>173</v>
      </c>
      <c r="D191" s="381" t="s">
        <v>174</v>
      </c>
      <c r="E191" s="382" t="s">
        <v>160</v>
      </c>
      <c r="F191" s="383">
        <v>110</v>
      </c>
      <c r="G191" s="224"/>
      <c r="H191" s="433">
        <f t="shared" si="22"/>
        <v>0</v>
      </c>
      <c r="I191" s="384"/>
      <c r="J191" s="208">
        <f t="shared" si="20"/>
        <v>0</v>
      </c>
      <c r="K191" s="208">
        <f t="shared" si="23"/>
        <v>0</v>
      </c>
      <c r="L191" s="208">
        <f t="shared" si="19"/>
        <v>0</v>
      </c>
    </row>
    <row r="192" spans="1:12" ht="30" customHeight="1">
      <c r="A192" s="208" t="s">
        <v>156</v>
      </c>
      <c r="B192" s="359" t="s">
        <v>13</v>
      </c>
      <c r="C192" s="102" t="s">
        <v>156</v>
      </c>
      <c r="D192" s="65" t="s">
        <v>175</v>
      </c>
      <c r="E192" s="246" t="s">
        <v>155</v>
      </c>
      <c r="F192" s="325">
        <v>10</v>
      </c>
      <c r="G192" s="299"/>
      <c r="H192" s="434">
        <f t="shared" si="22"/>
        <v>0</v>
      </c>
      <c r="I192" s="375"/>
      <c r="J192" s="208">
        <f t="shared" si="20"/>
        <v>0</v>
      </c>
      <c r="K192" s="208">
        <f t="shared" si="23"/>
        <v>0</v>
      </c>
      <c r="L192" s="208">
        <f t="shared" si="19"/>
        <v>0</v>
      </c>
    </row>
    <row r="193" spans="1:14" ht="37.5" customHeight="1">
      <c r="A193" s="208" t="s">
        <v>156</v>
      </c>
      <c r="B193" s="214" t="s">
        <v>13</v>
      </c>
      <c r="C193" s="213" t="s">
        <v>156</v>
      </c>
      <c r="D193" s="122" t="s">
        <v>176</v>
      </c>
      <c r="E193" s="6" t="s">
        <v>155</v>
      </c>
      <c r="F193" s="317">
        <v>12</v>
      </c>
      <c r="G193" s="200"/>
      <c r="H193" s="429">
        <f t="shared" si="22"/>
        <v>0</v>
      </c>
      <c r="I193" s="8"/>
      <c r="J193" s="208">
        <f t="shared" si="20"/>
        <v>0</v>
      </c>
      <c r="K193" s="208">
        <f t="shared" si="23"/>
        <v>0</v>
      </c>
      <c r="L193" s="208">
        <f t="shared" si="19"/>
        <v>0</v>
      </c>
    </row>
    <row r="194" spans="1:14" ht="37.5" customHeight="1">
      <c r="A194" s="208" t="s">
        <v>156</v>
      </c>
      <c r="B194" s="214" t="s">
        <v>13</v>
      </c>
      <c r="C194" s="213" t="s">
        <v>156</v>
      </c>
      <c r="D194" s="122" t="s">
        <v>177</v>
      </c>
      <c r="E194" s="6" t="s">
        <v>155</v>
      </c>
      <c r="F194" s="317">
        <v>12</v>
      </c>
      <c r="G194" s="200"/>
      <c r="H194" s="429">
        <f t="shared" si="22"/>
        <v>0</v>
      </c>
      <c r="I194" s="8"/>
      <c r="J194" s="208">
        <f t="shared" si="20"/>
        <v>0</v>
      </c>
      <c r="K194" s="208">
        <f t="shared" si="23"/>
        <v>0</v>
      </c>
      <c r="L194" s="208">
        <f t="shared" si="19"/>
        <v>0</v>
      </c>
    </row>
    <row r="195" spans="1:14" ht="37.5" customHeight="1">
      <c r="A195" s="208" t="s">
        <v>156</v>
      </c>
      <c r="B195" s="214" t="s">
        <v>13</v>
      </c>
      <c r="C195" s="210" t="s">
        <v>156</v>
      </c>
      <c r="D195" s="122" t="s">
        <v>178</v>
      </c>
      <c r="E195" s="6" t="s">
        <v>155</v>
      </c>
      <c r="F195" s="317">
        <v>12</v>
      </c>
      <c r="G195" s="200"/>
      <c r="H195" s="429">
        <f t="shared" si="22"/>
        <v>0</v>
      </c>
      <c r="I195" s="8"/>
      <c r="J195" s="208">
        <f t="shared" si="20"/>
        <v>0</v>
      </c>
      <c r="K195" s="208">
        <f t="shared" si="23"/>
        <v>0</v>
      </c>
      <c r="L195" s="208">
        <f t="shared" si="19"/>
        <v>0</v>
      </c>
    </row>
    <row r="196" spans="1:14" ht="15.75" customHeight="1">
      <c r="A196" s="117" t="s">
        <v>179</v>
      </c>
      <c r="B196" s="125"/>
      <c r="C196" s="125"/>
      <c r="D196" s="346"/>
      <c r="E196" s="15"/>
      <c r="F196" s="328"/>
      <c r="G196" s="202"/>
      <c r="H196" s="14"/>
      <c r="I196" s="11"/>
      <c r="J196" s="208">
        <f t="shared" si="20"/>
        <v>0</v>
      </c>
      <c r="K196" s="208">
        <f t="shared" si="23"/>
        <v>0</v>
      </c>
      <c r="L196" s="208">
        <f t="shared" si="19"/>
        <v>0</v>
      </c>
    </row>
    <row r="197" spans="1:14" ht="15.75" customHeight="1">
      <c r="A197" s="208" t="s">
        <v>179</v>
      </c>
      <c r="B197" s="109" t="s">
        <v>13</v>
      </c>
      <c r="C197" s="123" t="s">
        <v>577</v>
      </c>
      <c r="D197" s="68"/>
      <c r="E197" s="64" t="s">
        <v>140</v>
      </c>
      <c r="F197" s="329">
        <v>120</v>
      </c>
      <c r="G197" s="200"/>
      <c r="H197" s="429">
        <f t="shared" ref="H197:H200" si="24">G197*F197</f>
        <v>0</v>
      </c>
      <c r="I197" s="4"/>
      <c r="J197" s="208">
        <f t="shared" si="20"/>
        <v>0</v>
      </c>
      <c r="K197" s="208">
        <f t="shared" si="23"/>
        <v>0</v>
      </c>
      <c r="L197" s="208">
        <f t="shared" si="19"/>
        <v>0</v>
      </c>
    </row>
    <row r="198" spans="1:14" ht="30" customHeight="1">
      <c r="A198" s="208" t="s">
        <v>179</v>
      </c>
      <c r="B198" s="215" t="s">
        <v>13</v>
      </c>
      <c r="C198" s="238" t="s">
        <v>466</v>
      </c>
      <c r="D198" s="210" t="s">
        <v>482</v>
      </c>
      <c r="E198" s="64" t="s">
        <v>33</v>
      </c>
      <c r="F198" s="329">
        <v>220</v>
      </c>
      <c r="G198" s="200"/>
      <c r="H198" s="429">
        <f t="shared" si="24"/>
        <v>0</v>
      </c>
      <c r="I198" s="4"/>
      <c r="J198" s="208">
        <f t="shared" si="20"/>
        <v>0</v>
      </c>
      <c r="K198" s="208">
        <f t="shared" si="23"/>
        <v>0</v>
      </c>
      <c r="L198" s="208">
        <f t="shared" si="19"/>
        <v>0</v>
      </c>
    </row>
    <row r="199" spans="1:14" ht="21" customHeight="1">
      <c r="A199" s="208"/>
      <c r="B199" s="352" t="s">
        <v>469</v>
      </c>
      <c r="C199" s="351" t="s">
        <v>483</v>
      </c>
      <c r="D199" s="351" t="s">
        <v>484</v>
      </c>
      <c r="E199" s="64" t="s">
        <v>507</v>
      </c>
      <c r="F199" s="329">
        <v>140</v>
      </c>
      <c r="G199" s="200"/>
      <c r="H199" s="429">
        <f t="shared" si="24"/>
        <v>0</v>
      </c>
      <c r="I199" s="22"/>
      <c r="J199" s="208">
        <f t="shared" si="20"/>
        <v>0</v>
      </c>
      <c r="K199" s="208"/>
      <c r="L199" s="208">
        <f t="shared" si="19"/>
        <v>0</v>
      </c>
    </row>
    <row r="200" spans="1:14" s="54" customFormat="1" ht="21" customHeight="1">
      <c r="A200" s="229"/>
      <c r="B200" s="524" t="s">
        <v>469</v>
      </c>
      <c r="C200" s="525" t="s">
        <v>483</v>
      </c>
      <c r="D200" s="525" t="s">
        <v>484</v>
      </c>
      <c r="E200" s="458" t="s">
        <v>117</v>
      </c>
      <c r="F200" s="329">
        <v>70</v>
      </c>
      <c r="G200" s="200"/>
      <c r="H200" s="429">
        <f t="shared" si="24"/>
        <v>0</v>
      </c>
      <c r="I200" s="22"/>
      <c r="J200" s="229"/>
      <c r="K200" s="229"/>
      <c r="L200" s="229"/>
      <c r="N200"/>
    </row>
    <row r="201" spans="1:14" ht="47.25" customHeight="1">
      <c r="A201" s="117" t="s">
        <v>180</v>
      </c>
      <c r="B201" s="125"/>
      <c r="C201" s="129"/>
      <c r="D201" s="126"/>
      <c r="E201" s="15"/>
      <c r="F201" s="328"/>
      <c r="G201" s="202"/>
      <c r="H201" s="14"/>
      <c r="I201" s="15"/>
      <c r="J201" s="208">
        <f t="shared" si="20"/>
        <v>0</v>
      </c>
      <c r="K201" s="208">
        <f t="shared" si="23"/>
        <v>0</v>
      </c>
      <c r="L201" s="208">
        <f t="shared" si="19"/>
        <v>0</v>
      </c>
    </row>
    <row r="202" spans="1:14" ht="31.5" customHeight="1">
      <c r="A202" s="218" t="s">
        <v>181</v>
      </c>
      <c r="B202" s="385" t="s">
        <v>107</v>
      </c>
      <c r="C202" s="68" t="s">
        <v>181</v>
      </c>
      <c r="D202" s="62" t="s">
        <v>369</v>
      </c>
      <c r="E202" s="6" t="s">
        <v>182</v>
      </c>
      <c r="F202" s="324">
        <v>100</v>
      </c>
      <c r="G202" s="200"/>
      <c r="H202" s="429">
        <f t="shared" ref="H202:H220" si="25">G202*F202</f>
        <v>0</v>
      </c>
      <c r="I202" s="9"/>
      <c r="J202" s="208">
        <f t="shared" si="20"/>
        <v>0</v>
      </c>
      <c r="K202" s="208">
        <f t="shared" si="23"/>
        <v>0</v>
      </c>
      <c r="L202" s="208">
        <f t="shared" si="19"/>
        <v>0</v>
      </c>
      <c r="M202" s="23"/>
    </row>
    <row r="203" spans="1:14" ht="31.5" customHeight="1">
      <c r="A203" s="23"/>
      <c r="B203" s="451" t="s">
        <v>107</v>
      </c>
      <c r="C203" s="452" t="s">
        <v>181</v>
      </c>
      <c r="D203" s="62" t="s">
        <v>369</v>
      </c>
      <c r="E203" s="6" t="s">
        <v>620</v>
      </c>
      <c r="F203" s="324">
        <v>35</v>
      </c>
      <c r="G203" s="200"/>
      <c r="H203" s="429"/>
      <c r="I203" s="4"/>
      <c r="J203" s="208"/>
      <c r="K203" s="208"/>
      <c r="L203" s="208"/>
      <c r="M203" s="23"/>
    </row>
    <row r="204" spans="1:14" ht="31.5" customHeight="1">
      <c r="A204" s="208"/>
      <c r="B204" s="386" t="s">
        <v>107</v>
      </c>
      <c r="C204" s="175" t="s">
        <v>619</v>
      </c>
      <c r="D204" s="62" t="s">
        <v>582</v>
      </c>
      <c r="E204" s="6" t="s">
        <v>182</v>
      </c>
      <c r="F204" s="324">
        <v>100</v>
      </c>
      <c r="G204" s="200"/>
      <c r="H204" s="429">
        <f t="shared" si="25"/>
        <v>0</v>
      </c>
      <c r="I204" s="9"/>
      <c r="J204" s="208"/>
      <c r="K204" s="208"/>
      <c r="L204" s="208"/>
      <c r="M204" s="23"/>
    </row>
    <row r="205" spans="1:14" ht="31.5" customHeight="1">
      <c r="A205" s="448"/>
      <c r="B205" s="449" t="s">
        <v>107</v>
      </c>
      <c r="C205" s="453" t="s">
        <v>619</v>
      </c>
      <c r="D205" s="454" t="s">
        <v>582</v>
      </c>
      <c r="E205" s="6" t="s">
        <v>620</v>
      </c>
      <c r="F205" s="324">
        <v>35</v>
      </c>
      <c r="G205" s="200"/>
      <c r="H205" s="429"/>
      <c r="I205" s="4"/>
      <c r="J205" s="208"/>
      <c r="K205" s="208"/>
      <c r="L205" s="208"/>
      <c r="M205" s="23"/>
    </row>
    <row r="206" spans="1:14" ht="31.5" customHeight="1">
      <c r="A206" s="197" t="s">
        <v>183</v>
      </c>
      <c r="B206" s="387" t="s">
        <v>107</v>
      </c>
      <c r="C206" s="62" t="s">
        <v>186</v>
      </c>
      <c r="D206" s="89" t="s">
        <v>187</v>
      </c>
      <c r="E206" s="6" t="s">
        <v>182</v>
      </c>
      <c r="F206" s="324">
        <v>25</v>
      </c>
      <c r="G206" s="200"/>
      <c r="H206" s="429">
        <f t="shared" ref="H206:H210" si="26">G206*F206</f>
        <v>0</v>
      </c>
      <c r="I206" s="22"/>
      <c r="J206" s="208">
        <f t="shared" si="20"/>
        <v>0</v>
      </c>
      <c r="K206" s="208">
        <f t="shared" si="23"/>
        <v>0</v>
      </c>
      <c r="L206" s="208">
        <f t="shared" si="19"/>
        <v>0</v>
      </c>
    </row>
    <row r="207" spans="1:14" s="54" customFormat="1" ht="31.5" customHeight="1">
      <c r="A207" s="523"/>
      <c r="B207" s="388" t="s">
        <v>107</v>
      </c>
      <c r="C207" s="474" t="s">
        <v>689</v>
      </c>
      <c r="D207" s="136" t="s">
        <v>690</v>
      </c>
      <c r="E207" s="475" t="s">
        <v>691</v>
      </c>
      <c r="F207" s="324">
        <v>25</v>
      </c>
      <c r="G207" s="200"/>
      <c r="H207" s="429"/>
      <c r="I207" s="22"/>
      <c r="J207" s="229"/>
      <c r="K207" s="229"/>
      <c r="L207" s="229"/>
      <c r="N207"/>
    </row>
    <row r="208" spans="1:14" s="54" customFormat="1" ht="31.5" customHeight="1">
      <c r="A208" s="523"/>
      <c r="B208" s="388" t="s">
        <v>107</v>
      </c>
      <c r="C208" s="474" t="s">
        <v>692</v>
      </c>
      <c r="D208" s="476" t="s">
        <v>693</v>
      </c>
      <c r="E208" s="475" t="s">
        <v>691</v>
      </c>
      <c r="F208" s="324">
        <v>25</v>
      </c>
      <c r="G208" s="200"/>
      <c r="H208" s="429"/>
      <c r="I208" s="22"/>
      <c r="J208" s="229"/>
      <c r="K208" s="229"/>
      <c r="L208" s="229"/>
      <c r="N208"/>
    </row>
    <row r="209" spans="1:14" ht="31.5" customHeight="1">
      <c r="A209" s="231" t="s">
        <v>183</v>
      </c>
      <c r="B209" s="388" t="s">
        <v>107</v>
      </c>
      <c r="C209" s="62" t="s">
        <v>185</v>
      </c>
      <c r="D209" s="89" t="s">
        <v>354</v>
      </c>
      <c r="E209" s="6" t="s">
        <v>182</v>
      </c>
      <c r="F209" s="324">
        <v>25</v>
      </c>
      <c r="G209" s="200"/>
      <c r="H209" s="429">
        <f t="shared" si="26"/>
        <v>0</v>
      </c>
      <c r="I209" s="22"/>
      <c r="J209" s="208">
        <f t="shared" si="20"/>
        <v>0</v>
      </c>
      <c r="K209" s="208">
        <f t="shared" si="23"/>
        <v>0</v>
      </c>
      <c r="L209" s="208">
        <f t="shared" si="19"/>
        <v>0</v>
      </c>
    </row>
    <row r="210" spans="1:14" ht="45" customHeight="1">
      <c r="A210" s="231"/>
      <c r="B210" s="388" t="s">
        <v>107</v>
      </c>
      <c r="C210" s="182" t="s">
        <v>535</v>
      </c>
      <c r="D210" s="182" t="s">
        <v>581</v>
      </c>
      <c r="E210" s="64" t="s">
        <v>182</v>
      </c>
      <c r="F210" s="324">
        <v>25</v>
      </c>
      <c r="G210" s="200"/>
      <c r="H210" s="429">
        <f t="shared" si="26"/>
        <v>0</v>
      </c>
      <c r="I210" s="22"/>
      <c r="J210" s="208">
        <f t="shared" si="20"/>
        <v>0</v>
      </c>
      <c r="K210" s="208"/>
      <c r="L210" s="208">
        <f t="shared" si="19"/>
        <v>0</v>
      </c>
    </row>
    <row r="211" spans="1:14" ht="15.75" customHeight="1">
      <c r="A211" s="215" t="s">
        <v>183</v>
      </c>
      <c r="B211" s="194" t="s">
        <v>522</v>
      </c>
      <c r="C211" s="65" t="s">
        <v>184</v>
      </c>
      <c r="D211" s="110" t="s">
        <v>592</v>
      </c>
      <c r="E211" s="6" t="s">
        <v>182</v>
      </c>
      <c r="F211" s="324">
        <v>15</v>
      </c>
      <c r="G211" s="200"/>
      <c r="H211" s="429">
        <f t="shared" si="25"/>
        <v>0</v>
      </c>
      <c r="I211" s="9"/>
      <c r="J211" s="208">
        <f t="shared" ref="J211:J271" si="27">$D$2</f>
        <v>0</v>
      </c>
      <c r="K211" s="208">
        <f t="shared" si="23"/>
        <v>0</v>
      </c>
      <c r="L211" s="208">
        <f t="shared" ref="L211:L267" si="28">$D$6</f>
        <v>0</v>
      </c>
      <c r="M211" s="23"/>
    </row>
    <row r="212" spans="1:14" ht="15.75" customHeight="1">
      <c r="A212" s="215"/>
      <c r="B212" s="418" t="s">
        <v>522</v>
      </c>
      <c r="C212" s="416" t="s">
        <v>184</v>
      </c>
      <c r="D212" s="110" t="s">
        <v>593</v>
      </c>
      <c r="E212" s="6" t="s">
        <v>182</v>
      </c>
      <c r="F212" s="324">
        <v>15</v>
      </c>
      <c r="G212" s="200"/>
      <c r="H212" s="429">
        <f t="shared" si="25"/>
        <v>0</v>
      </c>
      <c r="I212" s="9"/>
      <c r="J212" s="208"/>
      <c r="K212" s="208"/>
      <c r="L212" s="208"/>
      <c r="M212" s="23"/>
    </row>
    <row r="213" spans="1:14" ht="15.75" customHeight="1">
      <c r="A213" s="215"/>
      <c r="B213" s="418" t="s">
        <v>522</v>
      </c>
      <c r="C213" s="147" t="s">
        <v>594</v>
      </c>
      <c r="D213" s="110" t="s">
        <v>592</v>
      </c>
      <c r="E213" s="6" t="s">
        <v>182</v>
      </c>
      <c r="F213" s="324">
        <v>15</v>
      </c>
      <c r="G213" s="200"/>
      <c r="H213" s="429">
        <f t="shared" si="25"/>
        <v>0</v>
      </c>
      <c r="I213" s="9"/>
      <c r="J213" s="208"/>
      <c r="K213" s="208"/>
      <c r="L213" s="208"/>
      <c r="M213" s="23"/>
    </row>
    <row r="214" spans="1:14" ht="15.75" customHeight="1">
      <c r="A214" s="215"/>
      <c r="B214" s="418" t="s">
        <v>522</v>
      </c>
      <c r="C214" s="417" t="s">
        <v>594</v>
      </c>
      <c r="D214" s="110" t="s">
        <v>593</v>
      </c>
      <c r="E214" s="6" t="s">
        <v>182</v>
      </c>
      <c r="F214" s="324">
        <v>15</v>
      </c>
      <c r="G214" s="200"/>
      <c r="H214" s="429">
        <f t="shared" si="25"/>
        <v>0</v>
      </c>
      <c r="I214" s="9"/>
      <c r="J214" s="208"/>
      <c r="K214" s="208"/>
      <c r="L214" s="208"/>
      <c r="M214" s="23"/>
    </row>
    <row r="215" spans="1:14" s="54" customFormat="1" ht="15.75" customHeight="1">
      <c r="A215" s="490"/>
      <c r="B215" s="418" t="s">
        <v>522</v>
      </c>
      <c r="C215" s="517" t="s">
        <v>671</v>
      </c>
      <c r="D215" s="110" t="s">
        <v>672</v>
      </c>
      <c r="E215" s="475" t="s">
        <v>399</v>
      </c>
      <c r="F215" s="324">
        <v>16</v>
      </c>
      <c r="G215" s="200"/>
      <c r="H215" s="429">
        <f t="shared" si="25"/>
        <v>0</v>
      </c>
      <c r="I215" s="9"/>
      <c r="J215" s="229"/>
      <c r="K215" s="229"/>
      <c r="L215" s="229"/>
      <c r="M215" s="218"/>
      <c r="N215"/>
    </row>
    <row r="216" spans="1:14" s="54" customFormat="1" ht="30" customHeight="1">
      <c r="A216" s="490"/>
      <c r="B216" s="418" t="s">
        <v>522</v>
      </c>
      <c r="C216" s="517" t="s">
        <v>673</v>
      </c>
      <c r="D216" s="518" t="s">
        <v>680</v>
      </c>
      <c r="E216" s="475" t="s">
        <v>399</v>
      </c>
      <c r="F216" s="324">
        <v>16</v>
      </c>
      <c r="G216" s="200"/>
      <c r="H216" s="429">
        <f t="shared" si="25"/>
        <v>0</v>
      </c>
      <c r="I216" s="9"/>
      <c r="J216" s="229"/>
      <c r="K216" s="229"/>
      <c r="L216" s="229"/>
      <c r="M216" s="218"/>
      <c r="N216"/>
    </row>
    <row r="217" spans="1:14" s="54" customFormat="1" ht="15.75" customHeight="1">
      <c r="A217" s="490"/>
      <c r="B217" s="418" t="s">
        <v>522</v>
      </c>
      <c r="C217" s="517" t="s">
        <v>674</v>
      </c>
      <c r="D217" s="110" t="s">
        <v>679</v>
      </c>
      <c r="E217" s="475" t="s">
        <v>399</v>
      </c>
      <c r="F217" s="324">
        <v>18</v>
      </c>
      <c r="G217" s="200"/>
      <c r="H217" s="429">
        <f t="shared" si="25"/>
        <v>0</v>
      </c>
      <c r="I217" s="9"/>
      <c r="J217" s="229"/>
      <c r="K217" s="229"/>
      <c r="L217" s="229"/>
      <c r="M217" s="218"/>
      <c r="N217"/>
    </row>
    <row r="218" spans="1:14" s="54" customFormat="1" ht="15.75" customHeight="1">
      <c r="A218" s="490"/>
      <c r="B218" s="418" t="s">
        <v>522</v>
      </c>
      <c r="C218" s="517" t="s">
        <v>675</v>
      </c>
      <c r="D218" s="110" t="s">
        <v>678</v>
      </c>
      <c r="E218" s="475" t="s">
        <v>399</v>
      </c>
      <c r="F218" s="324">
        <v>18</v>
      </c>
      <c r="G218" s="200"/>
      <c r="H218" s="429">
        <f t="shared" si="25"/>
        <v>0</v>
      </c>
      <c r="I218" s="9"/>
      <c r="J218" s="229"/>
      <c r="K218" s="229"/>
      <c r="L218" s="229"/>
      <c r="M218" s="218"/>
      <c r="N218"/>
    </row>
    <row r="219" spans="1:14" s="54" customFormat="1" ht="15.75" customHeight="1">
      <c r="A219" s="490"/>
      <c r="B219" s="418" t="s">
        <v>522</v>
      </c>
      <c r="C219" s="517" t="s">
        <v>676</v>
      </c>
      <c r="D219" s="110" t="s">
        <v>677</v>
      </c>
      <c r="E219" s="475" t="s">
        <v>399</v>
      </c>
      <c r="F219" s="324">
        <v>18</v>
      </c>
      <c r="G219" s="200"/>
      <c r="H219" s="429">
        <f t="shared" si="25"/>
        <v>0</v>
      </c>
      <c r="I219" s="9"/>
      <c r="J219" s="229"/>
      <c r="K219" s="229"/>
      <c r="L219" s="229"/>
      <c r="M219" s="218"/>
      <c r="N219"/>
    </row>
    <row r="220" spans="1:14" ht="31.5" customHeight="1">
      <c r="A220" s="232" t="s">
        <v>183</v>
      </c>
      <c r="B220" s="256" t="s">
        <v>417</v>
      </c>
      <c r="C220" s="91" t="s">
        <v>188</v>
      </c>
      <c r="D220" s="89" t="s">
        <v>189</v>
      </c>
      <c r="E220" s="6" t="s">
        <v>536</v>
      </c>
      <c r="F220" s="324">
        <v>25</v>
      </c>
      <c r="G220" s="200"/>
      <c r="H220" s="429">
        <f t="shared" si="25"/>
        <v>0</v>
      </c>
      <c r="I220" s="22"/>
      <c r="J220" s="208">
        <f t="shared" si="27"/>
        <v>0</v>
      </c>
      <c r="K220" s="208">
        <f t="shared" si="23"/>
        <v>0</v>
      </c>
      <c r="L220" s="208">
        <f t="shared" si="28"/>
        <v>0</v>
      </c>
    </row>
    <row r="221" spans="1:14" ht="31.5" customHeight="1">
      <c r="A221" s="104" t="s">
        <v>405</v>
      </c>
      <c r="B221" s="104" t="s">
        <v>417</v>
      </c>
      <c r="C221" s="257" t="s">
        <v>190</v>
      </c>
      <c r="D221" s="62" t="s">
        <v>191</v>
      </c>
      <c r="E221" s="6" t="s">
        <v>19</v>
      </c>
      <c r="F221" s="324">
        <v>70</v>
      </c>
      <c r="G221" s="200"/>
      <c r="H221" s="429">
        <f t="shared" ref="H221:H246" si="29">G221*F221</f>
        <v>0</v>
      </c>
      <c r="I221" s="22"/>
      <c r="J221" s="208">
        <f t="shared" si="27"/>
        <v>0</v>
      </c>
      <c r="K221" s="208">
        <f t="shared" si="23"/>
        <v>0</v>
      </c>
      <c r="L221" s="208">
        <f t="shared" si="28"/>
        <v>0</v>
      </c>
    </row>
    <row r="222" spans="1:14" ht="31.5" customHeight="1">
      <c r="A222" s="208" t="s">
        <v>405</v>
      </c>
      <c r="B222" s="233" t="s">
        <v>417</v>
      </c>
      <c r="C222" s="258" t="s">
        <v>190</v>
      </c>
      <c r="D222" s="62" t="s">
        <v>191</v>
      </c>
      <c r="E222" s="6" t="s">
        <v>192</v>
      </c>
      <c r="F222" s="324">
        <v>35</v>
      </c>
      <c r="G222" s="200"/>
      <c r="H222" s="429">
        <f t="shared" si="29"/>
        <v>0</v>
      </c>
      <c r="I222" s="22"/>
      <c r="J222" s="208">
        <f t="shared" si="27"/>
        <v>0</v>
      </c>
      <c r="K222" s="208">
        <f t="shared" si="23"/>
        <v>0</v>
      </c>
      <c r="L222" s="208">
        <f t="shared" si="28"/>
        <v>0</v>
      </c>
    </row>
    <row r="223" spans="1:14" ht="31.5" customHeight="1">
      <c r="A223" s="208" t="s">
        <v>405</v>
      </c>
      <c r="B223" s="233" t="s">
        <v>417</v>
      </c>
      <c r="C223" s="258" t="s">
        <v>193</v>
      </c>
      <c r="D223" s="62" t="s">
        <v>194</v>
      </c>
      <c r="E223" s="6" t="s">
        <v>19</v>
      </c>
      <c r="F223" s="324">
        <v>12</v>
      </c>
      <c r="G223" s="200"/>
      <c r="H223" s="429">
        <f t="shared" si="29"/>
        <v>0</v>
      </c>
      <c r="I223" s="22"/>
      <c r="J223" s="208">
        <f t="shared" si="27"/>
        <v>0</v>
      </c>
      <c r="K223" s="208">
        <f t="shared" si="23"/>
        <v>0</v>
      </c>
      <c r="L223" s="208">
        <f t="shared" si="28"/>
        <v>0</v>
      </c>
    </row>
    <row r="224" spans="1:14" ht="31.5" customHeight="1">
      <c r="A224" s="208" t="s">
        <v>405</v>
      </c>
      <c r="B224" s="233" t="s">
        <v>417</v>
      </c>
      <c r="C224" s="258" t="s">
        <v>195</v>
      </c>
      <c r="D224" s="62"/>
      <c r="E224" s="6" t="s">
        <v>19</v>
      </c>
      <c r="F224" s="324">
        <v>12</v>
      </c>
      <c r="G224" s="200"/>
      <c r="H224" s="429">
        <f t="shared" si="29"/>
        <v>0</v>
      </c>
      <c r="I224" s="22"/>
      <c r="J224" s="208">
        <f t="shared" si="27"/>
        <v>0</v>
      </c>
      <c r="K224" s="208">
        <f t="shared" si="23"/>
        <v>0</v>
      </c>
      <c r="L224" s="208">
        <f t="shared" si="28"/>
        <v>0</v>
      </c>
    </row>
    <row r="225" spans="1:12" ht="31.5" customHeight="1">
      <c r="A225" s="208" t="s">
        <v>405</v>
      </c>
      <c r="B225" s="233" t="s">
        <v>417</v>
      </c>
      <c r="C225" s="258" t="s">
        <v>196</v>
      </c>
      <c r="D225" s="62" t="s">
        <v>197</v>
      </c>
      <c r="E225" s="6" t="s">
        <v>19</v>
      </c>
      <c r="F225" s="324">
        <v>12</v>
      </c>
      <c r="G225" s="200"/>
      <c r="H225" s="429">
        <f t="shared" si="29"/>
        <v>0</v>
      </c>
      <c r="I225" s="22"/>
      <c r="J225" s="208">
        <f t="shared" si="27"/>
        <v>0</v>
      </c>
      <c r="K225" s="208">
        <f t="shared" si="23"/>
        <v>0</v>
      </c>
      <c r="L225" s="208">
        <f t="shared" si="28"/>
        <v>0</v>
      </c>
    </row>
    <row r="226" spans="1:12" ht="31.5" customHeight="1">
      <c r="A226" s="208" t="s">
        <v>405</v>
      </c>
      <c r="B226" s="233" t="s">
        <v>417</v>
      </c>
      <c r="C226" s="258" t="s">
        <v>198</v>
      </c>
      <c r="D226" s="62" t="s">
        <v>199</v>
      </c>
      <c r="E226" s="6" t="s">
        <v>19</v>
      </c>
      <c r="F226" s="324">
        <v>12</v>
      </c>
      <c r="G226" s="200"/>
      <c r="H226" s="429">
        <f t="shared" si="29"/>
        <v>0</v>
      </c>
      <c r="I226" s="22"/>
      <c r="J226" s="208">
        <f t="shared" si="27"/>
        <v>0</v>
      </c>
      <c r="K226" s="208">
        <f t="shared" si="23"/>
        <v>0</v>
      </c>
      <c r="L226" s="208">
        <f t="shared" si="28"/>
        <v>0</v>
      </c>
    </row>
    <row r="227" spans="1:12" ht="31.5" customHeight="1">
      <c r="A227" s="208" t="s">
        <v>405</v>
      </c>
      <c r="B227" s="233" t="s">
        <v>417</v>
      </c>
      <c r="C227" s="258" t="s">
        <v>200</v>
      </c>
      <c r="D227" s="62" t="s">
        <v>201</v>
      </c>
      <c r="E227" s="6" t="s">
        <v>19</v>
      </c>
      <c r="F227" s="324">
        <v>12</v>
      </c>
      <c r="G227" s="200"/>
      <c r="H227" s="429">
        <f t="shared" si="29"/>
        <v>0</v>
      </c>
      <c r="I227" s="22"/>
      <c r="J227" s="208">
        <f t="shared" si="27"/>
        <v>0</v>
      </c>
      <c r="K227" s="208">
        <f t="shared" si="23"/>
        <v>0</v>
      </c>
      <c r="L227" s="208">
        <f t="shared" si="28"/>
        <v>0</v>
      </c>
    </row>
    <row r="228" spans="1:12" ht="31.5" customHeight="1">
      <c r="A228" s="208" t="s">
        <v>405</v>
      </c>
      <c r="B228" s="233" t="s">
        <v>417</v>
      </c>
      <c r="C228" s="258" t="s">
        <v>202</v>
      </c>
      <c r="D228" s="62" t="s">
        <v>203</v>
      </c>
      <c r="E228" s="6" t="s">
        <v>19</v>
      </c>
      <c r="F228" s="324">
        <v>12</v>
      </c>
      <c r="G228" s="200"/>
      <c r="H228" s="429">
        <f t="shared" si="29"/>
        <v>0</v>
      </c>
      <c r="I228" s="22"/>
      <c r="J228" s="208">
        <f t="shared" si="27"/>
        <v>0</v>
      </c>
      <c r="K228" s="208">
        <f t="shared" si="23"/>
        <v>0</v>
      </c>
      <c r="L228" s="208">
        <f t="shared" si="28"/>
        <v>0</v>
      </c>
    </row>
    <row r="229" spans="1:12" ht="31.5" customHeight="1">
      <c r="A229" s="208" t="s">
        <v>405</v>
      </c>
      <c r="B229" s="233" t="s">
        <v>417</v>
      </c>
      <c r="C229" s="258" t="s">
        <v>204</v>
      </c>
      <c r="D229" s="62" t="s">
        <v>205</v>
      </c>
      <c r="E229" s="6" t="s">
        <v>19</v>
      </c>
      <c r="F229" s="324">
        <v>12</v>
      </c>
      <c r="G229" s="200"/>
      <c r="H229" s="429">
        <f t="shared" si="29"/>
        <v>0</v>
      </c>
      <c r="I229" s="22"/>
      <c r="J229" s="208">
        <f t="shared" si="27"/>
        <v>0</v>
      </c>
      <c r="K229" s="208">
        <f t="shared" si="23"/>
        <v>0</v>
      </c>
      <c r="L229" s="208">
        <f t="shared" si="28"/>
        <v>0</v>
      </c>
    </row>
    <row r="230" spans="1:12" ht="31.5" customHeight="1">
      <c r="A230" s="208" t="s">
        <v>405</v>
      </c>
      <c r="B230" s="233" t="s">
        <v>417</v>
      </c>
      <c r="C230" s="258" t="s">
        <v>206</v>
      </c>
      <c r="D230" s="62" t="s">
        <v>207</v>
      </c>
      <c r="E230" s="6" t="s">
        <v>19</v>
      </c>
      <c r="F230" s="324">
        <v>12</v>
      </c>
      <c r="G230" s="200"/>
      <c r="H230" s="429">
        <f t="shared" si="29"/>
        <v>0</v>
      </c>
      <c r="I230" s="8"/>
      <c r="J230" s="208">
        <f t="shared" si="27"/>
        <v>0</v>
      </c>
      <c r="K230" s="208">
        <f t="shared" si="23"/>
        <v>0</v>
      </c>
      <c r="L230" s="208">
        <f t="shared" si="28"/>
        <v>0</v>
      </c>
    </row>
    <row r="231" spans="1:12" ht="31.5" customHeight="1">
      <c r="A231" s="208" t="s">
        <v>405</v>
      </c>
      <c r="B231" s="233" t="s">
        <v>417</v>
      </c>
      <c r="C231" s="258" t="s">
        <v>208</v>
      </c>
      <c r="D231" s="62" t="s">
        <v>209</v>
      </c>
      <c r="E231" s="6" t="s">
        <v>19</v>
      </c>
      <c r="F231" s="324">
        <v>12</v>
      </c>
      <c r="G231" s="200"/>
      <c r="H231" s="429">
        <f t="shared" si="29"/>
        <v>0</v>
      </c>
      <c r="I231" s="8"/>
      <c r="J231" s="208">
        <f t="shared" si="27"/>
        <v>0</v>
      </c>
      <c r="K231" s="208">
        <f t="shared" si="23"/>
        <v>0</v>
      </c>
      <c r="L231" s="208">
        <f t="shared" si="28"/>
        <v>0</v>
      </c>
    </row>
    <row r="232" spans="1:12" ht="31.5" customHeight="1">
      <c r="A232" s="208" t="s">
        <v>405</v>
      </c>
      <c r="B232" s="233" t="s">
        <v>417</v>
      </c>
      <c r="C232" s="258" t="s">
        <v>210</v>
      </c>
      <c r="D232" s="62" t="s">
        <v>347</v>
      </c>
      <c r="E232" s="6" t="s">
        <v>19</v>
      </c>
      <c r="F232" s="324">
        <v>12</v>
      </c>
      <c r="G232" s="200"/>
      <c r="H232" s="429">
        <f t="shared" si="29"/>
        <v>0</v>
      </c>
      <c r="I232" s="8"/>
      <c r="J232" s="208">
        <f t="shared" si="27"/>
        <v>0</v>
      </c>
      <c r="K232" s="208">
        <f t="shared" si="23"/>
        <v>0</v>
      </c>
      <c r="L232" s="208">
        <f t="shared" si="28"/>
        <v>0</v>
      </c>
    </row>
    <row r="233" spans="1:12" ht="31.5" customHeight="1">
      <c r="A233" s="208" t="s">
        <v>405</v>
      </c>
      <c r="B233" s="233" t="s">
        <v>417</v>
      </c>
      <c r="C233" s="258" t="s">
        <v>210</v>
      </c>
      <c r="D233" s="62" t="s">
        <v>346</v>
      </c>
      <c r="E233" s="6" t="s">
        <v>19</v>
      </c>
      <c r="F233" s="324">
        <v>12</v>
      </c>
      <c r="G233" s="200"/>
      <c r="H233" s="429">
        <f t="shared" si="29"/>
        <v>0</v>
      </c>
      <c r="I233" s="8"/>
      <c r="J233" s="208">
        <f t="shared" si="27"/>
        <v>0</v>
      </c>
      <c r="K233" s="208">
        <f t="shared" si="23"/>
        <v>0</v>
      </c>
      <c r="L233" s="208">
        <f t="shared" si="28"/>
        <v>0</v>
      </c>
    </row>
    <row r="234" spans="1:12" ht="31.5" customHeight="1">
      <c r="A234" s="208" t="s">
        <v>405</v>
      </c>
      <c r="B234" s="233" t="s">
        <v>417</v>
      </c>
      <c r="C234" s="258" t="s">
        <v>211</v>
      </c>
      <c r="D234" s="62" t="s">
        <v>212</v>
      </c>
      <c r="E234" s="6" t="s">
        <v>19</v>
      </c>
      <c r="F234" s="324">
        <v>12</v>
      </c>
      <c r="G234" s="200"/>
      <c r="H234" s="429">
        <f t="shared" si="29"/>
        <v>0</v>
      </c>
      <c r="I234" s="8"/>
      <c r="J234" s="208">
        <f t="shared" si="27"/>
        <v>0</v>
      </c>
      <c r="K234" s="208">
        <f t="shared" si="23"/>
        <v>0</v>
      </c>
      <c r="L234" s="208">
        <f t="shared" si="28"/>
        <v>0</v>
      </c>
    </row>
    <row r="235" spans="1:12" ht="31.5" customHeight="1">
      <c r="A235" s="208" t="s">
        <v>405</v>
      </c>
      <c r="B235" s="233" t="s">
        <v>417</v>
      </c>
      <c r="C235" s="258" t="s">
        <v>213</v>
      </c>
      <c r="D235" s="62" t="s">
        <v>345</v>
      </c>
      <c r="E235" s="6" t="s">
        <v>19</v>
      </c>
      <c r="F235" s="324">
        <v>12</v>
      </c>
      <c r="G235" s="200"/>
      <c r="H235" s="429">
        <f t="shared" si="29"/>
        <v>0</v>
      </c>
      <c r="I235" s="8"/>
      <c r="J235" s="208">
        <f t="shared" si="27"/>
        <v>0</v>
      </c>
      <c r="K235" s="208">
        <f t="shared" si="23"/>
        <v>0</v>
      </c>
      <c r="L235" s="208">
        <f t="shared" si="28"/>
        <v>0</v>
      </c>
    </row>
    <row r="236" spans="1:12" ht="45" customHeight="1">
      <c r="A236" s="208" t="s">
        <v>405</v>
      </c>
      <c r="B236" s="233" t="s">
        <v>417</v>
      </c>
      <c r="C236" s="258" t="s">
        <v>214</v>
      </c>
      <c r="D236" s="62" t="s">
        <v>396</v>
      </c>
      <c r="E236" s="6" t="s">
        <v>19</v>
      </c>
      <c r="F236" s="324">
        <v>12</v>
      </c>
      <c r="G236" s="200"/>
      <c r="H236" s="429">
        <f t="shared" si="29"/>
        <v>0</v>
      </c>
      <c r="I236" s="8"/>
      <c r="J236" s="208">
        <f t="shared" si="27"/>
        <v>0</v>
      </c>
      <c r="K236" s="208">
        <f t="shared" si="23"/>
        <v>0</v>
      </c>
      <c r="L236" s="208">
        <f t="shared" si="28"/>
        <v>0</v>
      </c>
    </row>
    <row r="237" spans="1:12" ht="31.5" customHeight="1">
      <c r="A237" s="208" t="s">
        <v>405</v>
      </c>
      <c r="B237" s="233" t="s">
        <v>417</v>
      </c>
      <c r="C237" s="300" t="s">
        <v>215</v>
      </c>
      <c r="D237" s="98" t="s">
        <v>216</v>
      </c>
      <c r="E237" s="413" t="s">
        <v>19</v>
      </c>
      <c r="F237" s="414">
        <v>12</v>
      </c>
      <c r="G237" s="201"/>
      <c r="H237" s="430">
        <f t="shared" si="29"/>
        <v>0</v>
      </c>
      <c r="I237" s="415"/>
      <c r="J237" s="208">
        <f t="shared" si="27"/>
        <v>0</v>
      </c>
      <c r="K237" s="208">
        <f t="shared" si="23"/>
        <v>0</v>
      </c>
      <c r="L237" s="208">
        <f t="shared" si="28"/>
        <v>0</v>
      </c>
    </row>
    <row r="238" spans="1:12" ht="31.5" customHeight="1">
      <c r="A238" s="208"/>
      <c r="B238" s="233" t="s">
        <v>417</v>
      </c>
      <c r="C238" s="102" t="s">
        <v>598</v>
      </c>
      <c r="D238" s="147" t="s">
        <v>599</v>
      </c>
      <c r="E238" s="420" t="s">
        <v>600</v>
      </c>
      <c r="F238" s="421">
        <v>60</v>
      </c>
      <c r="G238" s="222"/>
      <c r="H238" s="435">
        <f t="shared" si="29"/>
        <v>0</v>
      </c>
      <c r="I238" s="422"/>
      <c r="J238" s="208"/>
      <c r="K238" s="208"/>
      <c r="L238" s="208"/>
    </row>
    <row r="239" spans="1:12" ht="15.75" customHeight="1">
      <c r="A239" s="358" t="s">
        <v>583</v>
      </c>
      <c r="B239" s="358" t="s">
        <v>584</v>
      </c>
      <c r="C239" s="68" t="s">
        <v>585</v>
      </c>
      <c r="D239" s="62" t="s">
        <v>586</v>
      </c>
      <c r="E239" s="6"/>
      <c r="F239" s="324">
        <v>20</v>
      </c>
      <c r="G239" s="200"/>
      <c r="H239" s="429">
        <f>G239*F239</f>
        <v>0</v>
      </c>
      <c r="I239" s="8"/>
      <c r="J239" s="208">
        <f t="shared" si="27"/>
        <v>0</v>
      </c>
      <c r="K239" s="208">
        <f t="shared" si="23"/>
        <v>0</v>
      </c>
      <c r="L239" s="208"/>
    </row>
    <row r="240" spans="1:12" ht="15.75" customHeight="1">
      <c r="A240" s="208" t="s">
        <v>583</v>
      </c>
      <c r="B240" s="214" t="s">
        <v>584</v>
      </c>
      <c r="C240" s="213" t="s">
        <v>585</v>
      </c>
      <c r="D240" s="491" t="s">
        <v>653</v>
      </c>
      <c r="E240" s="6" t="s">
        <v>19</v>
      </c>
      <c r="F240" s="317">
        <v>20</v>
      </c>
      <c r="G240" s="200"/>
      <c r="H240" s="429">
        <f t="shared" ref="H240:H244" si="30">G240*F240</f>
        <v>0</v>
      </c>
      <c r="I240" s="17"/>
      <c r="J240" s="208">
        <f t="shared" si="27"/>
        <v>0</v>
      </c>
      <c r="K240" s="208">
        <f t="shared" si="23"/>
        <v>0</v>
      </c>
      <c r="L240" s="208" t="e">
        <f>#REF!</f>
        <v>#REF!</v>
      </c>
    </row>
    <row r="241" spans="1:12" ht="15.75" customHeight="1">
      <c r="A241" s="208" t="s">
        <v>583</v>
      </c>
      <c r="B241" s="214" t="s">
        <v>584</v>
      </c>
      <c r="C241" s="68" t="s">
        <v>587</v>
      </c>
      <c r="D241" s="491" t="s">
        <v>654</v>
      </c>
      <c r="E241" s="6" t="s">
        <v>19</v>
      </c>
      <c r="F241" s="317">
        <v>20</v>
      </c>
      <c r="G241" s="200"/>
      <c r="H241" s="429">
        <f t="shared" si="30"/>
        <v>0</v>
      </c>
      <c r="I241" s="17"/>
      <c r="J241" s="208">
        <f t="shared" si="27"/>
        <v>0</v>
      </c>
      <c r="K241" s="208">
        <f t="shared" si="23"/>
        <v>0</v>
      </c>
      <c r="L241" s="208" t="e">
        <f>#REF!</f>
        <v>#REF!</v>
      </c>
    </row>
    <row r="242" spans="1:12" ht="15.75" customHeight="1">
      <c r="A242" s="208" t="s">
        <v>583</v>
      </c>
      <c r="B242" s="214" t="s">
        <v>584</v>
      </c>
      <c r="C242" s="213" t="s">
        <v>587</v>
      </c>
      <c r="D242" s="491" t="s">
        <v>655</v>
      </c>
      <c r="E242" s="6" t="s">
        <v>19</v>
      </c>
      <c r="F242" s="317">
        <v>20</v>
      </c>
      <c r="G242" s="200"/>
      <c r="H242" s="429">
        <f>G242*F242</f>
        <v>0</v>
      </c>
      <c r="I242" s="17"/>
      <c r="J242" s="208">
        <f t="shared" si="27"/>
        <v>0</v>
      </c>
      <c r="K242" s="208">
        <f t="shared" si="23"/>
        <v>0</v>
      </c>
      <c r="L242" s="208"/>
    </row>
    <row r="243" spans="1:12" ht="15.75" customHeight="1">
      <c r="A243" s="208"/>
      <c r="B243" s="214" t="s">
        <v>584</v>
      </c>
      <c r="C243" s="213" t="s">
        <v>587</v>
      </c>
      <c r="D243" s="491" t="s">
        <v>656</v>
      </c>
      <c r="E243" s="6" t="s">
        <v>19</v>
      </c>
      <c r="F243" s="317">
        <v>20</v>
      </c>
      <c r="G243" s="200"/>
      <c r="H243" s="429">
        <f>G243*F243</f>
        <v>0</v>
      </c>
      <c r="I243" s="17"/>
      <c r="J243" s="208"/>
      <c r="K243" s="208"/>
      <c r="L243" s="208"/>
    </row>
    <row r="244" spans="1:12" ht="15.75" customHeight="1">
      <c r="A244" s="208" t="s">
        <v>583</v>
      </c>
      <c r="B244" s="214" t="s">
        <v>584</v>
      </c>
      <c r="C244" s="210" t="s">
        <v>587</v>
      </c>
      <c r="D244" s="491" t="s">
        <v>657</v>
      </c>
      <c r="E244" s="6" t="s">
        <v>19</v>
      </c>
      <c r="F244" s="317">
        <v>20</v>
      </c>
      <c r="G244" s="200"/>
      <c r="H244" s="429">
        <f t="shared" si="30"/>
        <v>0</v>
      </c>
      <c r="I244" s="17"/>
      <c r="J244" s="208">
        <f t="shared" si="27"/>
        <v>0</v>
      </c>
      <c r="K244" s="208">
        <f t="shared" si="23"/>
        <v>0</v>
      </c>
      <c r="L244" s="208" t="e">
        <f>#REF!</f>
        <v>#REF!</v>
      </c>
    </row>
    <row r="245" spans="1:12" ht="30" customHeight="1">
      <c r="A245" s="208" t="s">
        <v>217</v>
      </c>
      <c r="B245" s="356" t="s">
        <v>584</v>
      </c>
      <c r="C245" s="412" t="s">
        <v>217</v>
      </c>
      <c r="D245" s="89" t="s">
        <v>588</v>
      </c>
      <c r="E245" s="6" t="s">
        <v>160</v>
      </c>
      <c r="F245" s="317">
        <v>25</v>
      </c>
      <c r="G245" s="200"/>
      <c r="H245" s="429">
        <f t="shared" si="29"/>
        <v>0</v>
      </c>
      <c r="I245" s="17"/>
      <c r="J245" s="208">
        <f t="shared" si="27"/>
        <v>0</v>
      </c>
      <c r="K245" s="208">
        <f t="shared" ref="K245:K264" si="31">$D$4</f>
        <v>0</v>
      </c>
      <c r="L245" s="208" t="e">
        <f>#REF!</f>
        <v>#REF!</v>
      </c>
    </row>
    <row r="246" spans="1:12" ht="30" customHeight="1">
      <c r="A246" s="208" t="s">
        <v>217</v>
      </c>
      <c r="B246" s="198" t="s">
        <v>584</v>
      </c>
      <c r="C246" s="210" t="s">
        <v>217</v>
      </c>
      <c r="D246" s="89" t="s">
        <v>589</v>
      </c>
      <c r="E246" s="6" t="s">
        <v>160</v>
      </c>
      <c r="F246" s="317">
        <v>25</v>
      </c>
      <c r="G246" s="200"/>
      <c r="H246" s="429">
        <f t="shared" si="29"/>
        <v>0</v>
      </c>
      <c r="I246" s="17"/>
      <c r="J246" s="208">
        <f t="shared" si="27"/>
        <v>0</v>
      </c>
      <c r="K246" s="208">
        <f t="shared" si="31"/>
        <v>0</v>
      </c>
      <c r="L246" s="208" t="e">
        <f>#REF!</f>
        <v>#REF!</v>
      </c>
    </row>
    <row r="247" spans="1:12" ht="15.75" customHeight="1">
      <c r="A247" s="117" t="s">
        <v>219</v>
      </c>
      <c r="B247" s="125"/>
      <c r="C247" s="120"/>
      <c r="D247" s="120"/>
      <c r="E247" s="15"/>
      <c r="F247" s="330"/>
      <c r="G247" s="202"/>
      <c r="H247" s="14"/>
      <c r="I247" s="13"/>
      <c r="J247" s="208">
        <f t="shared" si="27"/>
        <v>0</v>
      </c>
      <c r="K247" s="208">
        <f t="shared" si="31"/>
        <v>0</v>
      </c>
      <c r="L247" s="208">
        <f t="shared" si="28"/>
        <v>0</v>
      </c>
    </row>
    <row r="248" spans="1:12" ht="30" customHeight="1">
      <c r="A248" s="104" t="s">
        <v>406</v>
      </c>
      <c r="B248" s="69" t="s">
        <v>34</v>
      </c>
      <c r="C248" s="68" t="s">
        <v>221</v>
      </c>
      <c r="D248" s="123" t="s">
        <v>222</v>
      </c>
      <c r="E248" s="64" t="s">
        <v>223</v>
      </c>
      <c r="F248" s="324">
        <v>130</v>
      </c>
      <c r="G248" s="200"/>
      <c r="H248" s="429">
        <f t="shared" ref="H248:H257" si="32">G248*F248</f>
        <v>0</v>
      </c>
      <c r="I248" s="26"/>
      <c r="J248" s="208">
        <f t="shared" si="27"/>
        <v>0</v>
      </c>
      <c r="K248" s="208">
        <f t="shared" si="31"/>
        <v>0</v>
      </c>
      <c r="L248" s="208">
        <f t="shared" si="28"/>
        <v>0</v>
      </c>
    </row>
    <row r="249" spans="1:12" ht="18.75" customHeight="1">
      <c r="A249" s="208" t="s">
        <v>406</v>
      </c>
      <c r="B249" s="233" t="s">
        <v>34</v>
      </c>
      <c r="C249" s="210" t="s">
        <v>221</v>
      </c>
      <c r="D249" s="242" t="s">
        <v>222</v>
      </c>
      <c r="E249" s="64" t="s">
        <v>224</v>
      </c>
      <c r="F249" s="324">
        <v>55</v>
      </c>
      <c r="G249" s="200"/>
      <c r="H249" s="429">
        <f t="shared" si="32"/>
        <v>0</v>
      </c>
      <c r="I249" s="26"/>
      <c r="J249" s="208">
        <f t="shared" si="27"/>
        <v>0</v>
      </c>
      <c r="K249" s="208">
        <f t="shared" si="31"/>
        <v>0</v>
      </c>
      <c r="L249" s="208">
        <f t="shared" si="28"/>
        <v>0</v>
      </c>
    </row>
    <row r="250" spans="1:12" ht="15.75" customHeight="1">
      <c r="A250" s="208" t="s">
        <v>406</v>
      </c>
      <c r="B250" s="233" t="s">
        <v>34</v>
      </c>
      <c r="C250" s="68" t="s">
        <v>220</v>
      </c>
      <c r="D250" s="123" t="s">
        <v>225</v>
      </c>
      <c r="E250" s="64" t="s">
        <v>473</v>
      </c>
      <c r="F250" s="324">
        <v>130</v>
      </c>
      <c r="G250" s="200"/>
      <c r="H250" s="429">
        <f t="shared" si="32"/>
        <v>0</v>
      </c>
      <c r="I250" s="26"/>
      <c r="J250" s="208">
        <f t="shared" si="27"/>
        <v>0</v>
      </c>
      <c r="K250" s="208">
        <f t="shared" si="31"/>
        <v>0</v>
      </c>
      <c r="L250" s="208">
        <f t="shared" si="28"/>
        <v>0</v>
      </c>
    </row>
    <row r="251" spans="1:12" ht="15.75" customHeight="1">
      <c r="A251" s="208" t="s">
        <v>406</v>
      </c>
      <c r="B251" s="233" t="s">
        <v>34</v>
      </c>
      <c r="C251" s="210" t="s">
        <v>220</v>
      </c>
      <c r="D251" s="243" t="s">
        <v>225</v>
      </c>
      <c r="E251" s="64" t="s">
        <v>224</v>
      </c>
      <c r="F251" s="324">
        <v>55</v>
      </c>
      <c r="G251" s="200"/>
      <c r="H251" s="429">
        <f t="shared" si="32"/>
        <v>0</v>
      </c>
      <c r="I251" s="26"/>
      <c r="J251" s="208">
        <f t="shared" si="27"/>
        <v>0</v>
      </c>
      <c r="K251" s="208">
        <f t="shared" si="31"/>
        <v>0</v>
      </c>
      <c r="L251" s="208">
        <f t="shared" si="28"/>
        <v>0</v>
      </c>
    </row>
    <row r="252" spans="1:12" ht="30" customHeight="1">
      <c r="A252" s="208" t="s">
        <v>406</v>
      </c>
      <c r="B252" s="233" t="s">
        <v>34</v>
      </c>
      <c r="C252" s="68" t="s">
        <v>226</v>
      </c>
      <c r="D252" s="123" t="s">
        <v>227</v>
      </c>
      <c r="E252" s="64" t="s">
        <v>223</v>
      </c>
      <c r="F252" s="324">
        <v>170</v>
      </c>
      <c r="G252" s="200"/>
      <c r="H252" s="429">
        <f t="shared" si="32"/>
        <v>0</v>
      </c>
      <c r="I252" s="26"/>
      <c r="J252" s="208">
        <f t="shared" si="27"/>
        <v>0</v>
      </c>
      <c r="K252" s="208">
        <f t="shared" si="31"/>
        <v>0</v>
      </c>
      <c r="L252" s="208">
        <f t="shared" si="28"/>
        <v>0</v>
      </c>
    </row>
    <row r="253" spans="1:12" ht="22.5" customHeight="1">
      <c r="A253" s="208" t="s">
        <v>406</v>
      </c>
      <c r="B253" s="237" t="s">
        <v>34</v>
      </c>
      <c r="C253" s="210" t="s">
        <v>226</v>
      </c>
      <c r="D253" s="242" t="s">
        <v>227</v>
      </c>
      <c r="E253" s="64" t="s">
        <v>224</v>
      </c>
      <c r="F253" s="324">
        <v>65</v>
      </c>
      <c r="G253" s="200"/>
      <c r="H253" s="429">
        <f t="shared" si="32"/>
        <v>0</v>
      </c>
      <c r="I253" s="26"/>
      <c r="J253" s="208">
        <f t="shared" si="27"/>
        <v>0</v>
      </c>
      <c r="K253" s="208">
        <f t="shared" si="31"/>
        <v>0</v>
      </c>
      <c r="L253" s="208">
        <f t="shared" si="28"/>
        <v>0</v>
      </c>
    </row>
    <row r="254" spans="1:12" ht="51" customHeight="1">
      <c r="A254" s="208" t="s">
        <v>406</v>
      </c>
      <c r="B254" s="356" t="s">
        <v>251</v>
      </c>
      <c r="C254" s="68" t="s">
        <v>539</v>
      </c>
      <c r="D254" s="68" t="s">
        <v>540</v>
      </c>
      <c r="E254" s="77" t="s">
        <v>252</v>
      </c>
      <c r="F254" s="7">
        <v>30</v>
      </c>
      <c r="G254" s="200"/>
      <c r="H254" s="429">
        <f t="shared" si="32"/>
        <v>0</v>
      </c>
      <c r="I254" s="17"/>
      <c r="J254" s="208">
        <f t="shared" si="27"/>
        <v>0</v>
      </c>
      <c r="K254" s="208">
        <f t="shared" si="31"/>
        <v>0</v>
      </c>
      <c r="L254" s="208">
        <f t="shared" si="28"/>
        <v>0</v>
      </c>
    </row>
    <row r="255" spans="1:12" ht="27" customHeight="1">
      <c r="A255" s="208" t="s">
        <v>406</v>
      </c>
      <c r="B255" s="398" t="s">
        <v>251</v>
      </c>
      <c r="C255" s="213" t="s">
        <v>539</v>
      </c>
      <c r="D255" s="213" t="s">
        <v>540</v>
      </c>
      <c r="E255" s="77" t="s">
        <v>253</v>
      </c>
      <c r="F255" s="7">
        <v>120</v>
      </c>
      <c r="G255" s="200"/>
      <c r="H255" s="429">
        <f t="shared" si="32"/>
        <v>0</v>
      </c>
      <c r="I255" s="17"/>
      <c r="J255" s="208">
        <f t="shared" si="27"/>
        <v>0</v>
      </c>
      <c r="K255" s="208">
        <f t="shared" si="31"/>
        <v>0</v>
      </c>
      <c r="L255" s="208">
        <f t="shared" si="28"/>
        <v>0</v>
      </c>
    </row>
    <row r="256" spans="1:12" ht="27" customHeight="1">
      <c r="A256" s="208" t="s">
        <v>406</v>
      </c>
      <c r="B256" s="398" t="s">
        <v>251</v>
      </c>
      <c r="C256" s="213" t="s">
        <v>539</v>
      </c>
      <c r="D256" s="213" t="s">
        <v>540</v>
      </c>
      <c r="E256" s="77" t="s">
        <v>541</v>
      </c>
      <c r="F256" s="7">
        <v>235</v>
      </c>
      <c r="G256" s="200"/>
      <c r="H256" s="429">
        <f t="shared" si="32"/>
        <v>0</v>
      </c>
      <c r="I256" s="17"/>
      <c r="J256" s="208">
        <f t="shared" si="27"/>
        <v>0</v>
      </c>
      <c r="K256" s="208">
        <f t="shared" si="31"/>
        <v>0</v>
      </c>
      <c r="L256" s="208">
        <f t="shared" si="28"/>
        <v>0</v>
      </c>
    </row>
    <row r="257" spans="1:14" ht="27" customHeight="1">
      <c r="A257" s="208" t="s">
        <v>406</v>
      </c>
      <c r="B257" s="398" t="s">
        <v>251</v>
      </c>
      <c r="C257" s="210" t="s">
        <v>539</v>
      </c>
      <c r="D257" s="210" t="s">
        <v>540</v>
      </c>
      <c r="E257" s="77" t="s">
        <v>254</v>
      </c>
      <c r="F257" s="7">
        <v>970</v>
      </c>
      <c r="G257" s="200"/>
      <c r="H257" s="429">
        <f t="shared" si="32"/>
        <v>0</v>
      </c>
      <c r="I257" s="17"/>
      <c r="J257" s="208">
        <f t="shared" si="27"/>
        <v>0</v>
      </c>
      <c r="K257" s="208">
        <f t="shared" si="31"/>
        <v>0</v>
      </c>
      <c r="L257" s="208">
        <f t="shared" si="28"/>
        <v>0</v>
      </c>
    </row>
    <row r="258" spans="1:14" ht="27" customHeight="1">
      <c r="A258" s="117" t="s">
        <v>373</v>
      </c>
      <c r="B258" s="125"/>
      <c r="C258" s="129"/>
      <c r="D258" s="125"/>
      <c r="E258" s="15"/>
      <c r="F258" s="328"/>
      <c r="G258" s="202"/>
      <c r="H258" s="14"/>
      <c r="I258" s="15"/>
      <c r="J258" s="208">
        <f t="shared" si="27"/>
        <v>0</v>
      </c>
      <c r="K258" s="208">
        <f t="shared" si="31"/>
        <v>0</v>
      </c>
      <c r="L258" s="208">
        <f t="shared" si="28"/>
        <v>0</v>
      </c>
    </row>
    <row r="259" spans="1:14" ht="27" customHeight="1">
      <c r="A259" s="389" t="s">
        <v>438</v>
      </c>
      <c r="B259" s="93" t="s">
        <v>74</v>
      </c>
      <c r="C259" s="259" t="s">
        <v>228</v>
      </c>
      <c r="D259" s="261" t="s">
        <v>229</v>
      </c>
      <c r="E259" s="64" t="s">
        <v>31</v>
      </c>
      <c r="F259" s="324">
        <v>50</v>
      </c>
      <c r="G259" s="200"/>
      <c r="H259" s="429">
        <f t="shared" ref="H259:H270" si="33">G259*F259</f>
        <v>0</v>
      </c>
      <c r="I259" s="6"/>
      <c r="J259" s="208">
        <f t="shared" si="27"/>
        <v>0</v>
      </c>
      <c r="K259" s="208">
        <f t="shared" si="31"/>
        <v>0</v>
      </c>
      <c r="L259" s="208">
        <f t="shared" si="28"/>
        <v>0</v>
      </c>
    </row>
    <row r="260" spans="1:14" ht="31.5" customHeight="1">
      <c r="A260" s="197" t="s">
        <v>231</v>
      </c>
      <c r="B260" s="194" t="s">
        <v>415</v>
      </c>
      <c r="C260" s="239" t="s">
        <v>451</v>
      </c>
      <c r="D260" s="260" t="s">
        <v>456</v>
      </c>
      <c r="F260" s="329">
        <v>15</v>
      </c>
      <c r="G260" s="200"/>
      <c r="H260" s="429">
        <f>G260*F260</f>
        <v>0</v>
      </c>
      <c r="I260" s="6"/>
      <c r="J260" s="208">
        <f t="shared" si="27"/>
        <v>0</v>
      </c>
      <c r="K260" s="208">
        <f t="shared" si="31"/>
        <v>0</v>
      </c>
      <c r="L260" s="208">
        <f t="shared" si="28"/>
        <v>0</v>
      </c>
    </row>
    <row r="261" spans="1:14" ht="31.5" customHeight="1">
      <c r="A261" s="231" t="s">
        <v>231</v>
      </c>
      <c r="B261" s="263" t="s">
        <v>415</v>
      </c>
      <c r="C261" s="239" t="s">
        <v>452</v>
      </c>
      <c r="D261" s="260" t="s">
        <v>455</v>
      </c>
      <c r="E261" s="64"/>
      <c r="F261" s="324">
        <v>15</v>
      </c>
      <c r="G261" s="200"/>
      <c r="H261" s="429">
        <f>G261*F261</f>
        <v>0</v>
      </c>
      <c r="I261" s="6"/>
      <c r="J261" s="208">
        <f t="shared" si="27"/>
        <v>0</v>
      </c>
      <c r="K261" s="208">
        <f t="shared" si="31"/>
        <v>0</v>
      </c>
      <c r="L261" s="208">
        <f t="shared" si="28"/>
        <v>0</v>
      </c>
    </row>
    <row r="262" spans="1:14" ht="31.5" customHeight="1">
      <c r="A262" s="231" t="s">
        <v>231</v>
      </c>
      <c r="B262" s="263" t="s">
        <v>415</v>
      </c>
      <c r="C262" s="239" t="s">
        <v>454</v>
      </c>
      <c r="D262" s="260" t="s">
        <v>456</v>
      </c>
      <c r="E262" s="64"/>
      <c r="F262" s="324">
        <v>15</v>
      </c>
      <c r="G262" s="200"/>
      <c r="H262" s="429">
        <f>G262*F262</f>
        <v>0</v>
      </c>
      <c r="I262" s="6"/>
      <c r="J262" s="208">
        <f t="shared" si="27"/>
        <v>0</v>
      </c>
      <c r="K262" s="208">
        <f t="shared" si="31"/>
        <v>0</v>
      </c>
      <c r="L262" s="208">
        <f t="shared" si="28"/>
        <v>0</v>
      </c>
    </row>
    <row r="263" spans="1:14" ht="31.5" customHeight="1">
      <c r="A263" s="231" t="s">
        <v>231</v>
      </c>
      <c r="B263" s="263" t="s">
        <v>415</v>
      </c>
      <c r="C263" s="239" t="s">
        <v>453</v>
      </c>
      <c r="D263" s="260" t="s">
        <v>456</v>
      </c>
      <c r="E263" s="64"/>
      <c r="F263" s="324">
        <v>15</v>
      </c>
      <c r="G263" s="200"/>
      <c r="H263" s="429">
        <f>G263*F263</f>
        <v>0</v>
      </c>
      <c r="I263" s="6"/>
      <c r="J263" s="208">
        <f t="shared" si="27"/>
        <v>0</v>
      </c>
      <c r="K263" s="208">
        <f t="shared" si="31"/>
        <v>0</v>
      </c>
      <c r="L263" s="208">
        <f t="shared" si="28"/>
        <v>0</v>
      </c>
    </row>
    <row r="264" spans="1:14" ht="15.75" customHeight="1">
      <c r="A264" s="231" t="s">
        <v>231</v>
      </c>
      <c r="B264" s="354" t="s">
        <v>74</v>
      </c>
      <c r="C264" s="94" t="s">
        <v>498</v>
      </c>
      <c r="D264" s="94" t="s">
        <v>437</v>
      </c>
      <c r="E264" s="6" t="s">
        <v>149</v>
      </c>
      <c r="F264" s="324">
        <v>20</v>
      </c>
      <c r="G264" s="200"/>
      <c r="H264" s="429">
        <f t="shared" si="33"/>
        <v>0</v>
      </c>
      <c r="I264" s="6"/>
      <c r="J264" s="208">
        <f t="shared" si="27"/>
        <v>0</v>
      </c>
      <c r="K264" s="208">
        <f t="shared" si="31"/>
        <v>0</v>
      </c>
      <c r="L264" s="208">
        <f t="shared" si="28"/>
        <v>0</v>
      </c>
    </row>
    <row r="265" spans="1:14" s="54" customFormat="1" ht="15.75" customHeight="1">
      <c r="A265" s="473"/>
      <c r="B265" s="486" t="s">
        <v>74</v>
      </c>
      <c r="C265" s="54" t="s">
        <v>646</v>
      </c>
      <c r="D265" s="187"/>
      <c r="E265" s="475" t="s">
        <v>628</v>
      </c>
      <c r="F265" s="324">
        <v>15</v>
      </c>
      <c r="G265" s="200"/>
      <c r="H265" s="429">
        <f t="shared" si="33"/>
        <v>0</v>
      </c>
      <c r="I265" s="22"/>
      <c r="J265" s="229"/>
      <c r="K265" s="229"/>
      <c r="L265" s="229"/>
      <c r="N265"/>
    </row>
    <row r="266" spans="1:14" s="54" customFormat="1" ht="15.75" customHeight="1">
      <c r="A266" s="473"/>
      <c r="B266" s="486" t="s">
        <v>74</v>
      </c>
      <c r="C266" s="54" t="s">
        <v>647</v>
      </c>
      <c r="D266" s="187"/>
      <c r="E266" s="475" t="s">
        <v>628</v>
      </c>
      <c r="F266" s="324">
        <v>25</v>
      </c>
      <c r="G266" s="200"/>
      <c r="H266" s="429">
        <f t="shared" si="33"/>
        <v>0</v>
      </c>
      <c r="I266" s="22"/>
      <c r="J266" s="229"/>
      <c r="K266" s="229"/>
      <c r="L266" s="229"/>
      <c r="N266"/>
    </row>
    <row r="267" spans="1:14" ht="15.75" customHeight="1">
      <c r="A267" s="262"/>
      <c r="B267" s="112" t="s">
        <v>24</v>
      </c>
      <c r="C267" s="62" t="s">
        <v>361</v>
      </c>
      <c r="D267" s="89" t="s">
        <v>489</v>
      </c>
      <c r="E267" s="6" t="s">
        <v>490</v>
      </c>
      <c r="F267" s="324">
        <v>25</v>
      </c>
      <c r="G267" s="200"/>
      <c r="H267" s="429">
        <f t="shared" si="33"/>
        <v>0</v>
      </c>
      <c r="I267" s="25"/>
      <c r="J267" s="208">
        <f t="shared" si="27"/>
        <v>0</v>
      </c>
      <c r="K267" s="208"/>
      <c r="L267" s="208">
        <f t="shared" si="28"/>
        <v>0</v>
      </c>
    </row>
    <row r="268" spans="1:14" s="54" customFormat="1" ht="15.75" customHeight="1">
      <c r="A268" s="473"/>
      <c r="B268" s="526" t="s">
        <v>24</v>
      </c>
      <c r="C268" s="474" t="s">
        <v>694</v>
      </c>
      <c r="D268" s="136"/>
      <c r="E268" s="475" t="s">
        <v>695</v>
      </c>
      <c r="F268" s="324">
        <v>50</v>
      </c>
      <c r="G268" s="200"/>
      <c r="H268" s="429">
        <f t="shared" si="33"/>
        <v>0</v>
      </c>
      <c r="I268" s="25"/>
      <c r="J268" s="229"/>
      <c r="K268" s="229"/>
      <c r="L268" s="229"/>
      <c r="N268"/>
    </row>
    <row r="269" spans="1:14" s="54" customFormat="1" ht="15.75" customHeight="1">
      <c r="A269" s="473"/>
      <c r="B269" s="541" t="s">
        <v>10</v>
      </c>
      <c r="C269" s="474" t="s">
        <v>626</v>
      </c>
      <c r="D269" s="476" t="s">
        <v>627</v>
      </c>
      <c r="E269" s="475" t="s">
        <v>501</v>
      </c>
      <c r="F269" s="324">
        <v>15</v>
      </c>
      <c r="G269" s="200"/>
      <c r="H269" s="429">
        <f t="shared" si="33"/>
        <v>0</v>
      </c>
      <c r="I269" s="25"/>
      <c r="J269" s="229"/>
      <c r="K269" s="229"/>
      <c r="L269" s="229"/>
      <c r="N269"/>
    </row>
    <row r="270" spans="1:14" s="54" customFormat="1" ht="15.75" customHeight="1">
      <c r="A270" s="473"/>
      <c r="B270" s="477" t="s">
        <v>10</v>
      </c>
      <c r="C270" s="474" t="s">
        <v>372</v>
      </c>
      <c r="D270" s="476" t="s">
        <v>627</v>
      </c>
      <c r="E270" s="475" t="s">
        <v>501</v>
      </c>
      <c r="F270" s="324">
        <v>15</v>
      </c>
      <c r="G270" s="200"/>
      <c r="H270" s="429">
        <f t="shared" si="33"/>
        <v>0</v>
      </c>
      <c r="I270" s="25"/>
      <c r="J270" s="229"/>
      <c r="K270" s="229"/>
      <c r="L270" s="229"/>
      <c r="N270"/>
    </row>
    <row r="271" spans="1:14" ht="47.25" customHeight="1">
      <c r="A271" s="130" t="s">
        <v>374</v>
      </c>
      <c r="B271" s="264"/>
      <c r="C271" s="264"/>
      <c r="D271" s="264"/>
      <c r="E271" s="264"/>
      <c r="F271" s="264"/>
      <c r="G271" s="264"/>
      <c r="H271" s="28"/>
      <c r="I271" s="29"/>
      <c r="J271" s="208">
        <f t="shared" si="27"/>
        <v>0</v>
      </c>
      <c r="K271" s="208">
        <f t="shared" ref="K271" si="34">$D$4</f>
        <v>0</v>
      </c>
      <c r="L271" s="208">
        <f t="shared" ref="L271:L304" si="35">$D$6</f>
        <v>0</v>
      </c>
    </row>
    <row r="272" spans="1:14" ht="72" customHeight="1">
      <c r="A272" s="208"/>
      <c r="B272" s="437" t="s">
        <v>522</v>
      </c>
      <c r="C272" s="438" t="s">
        <v>604</v>
      </c>
      <c r="D272" s="427" t="s">
        <v>605</v>
      </c>
      <c r="E272" s="428" t="s">
        <v>606</v>
      </c>
      <c r="F272" s="324">
        <v>20</v>
      </c>
      <c r="G272" s="200"/>
      <c r="H272" s="429">
        <f>G272*F272</f>
        <v>0</v>
      </c>
      <c r="I272" s="6" t="s">
        <v>607</v>
      </c>
      <c r="J272" s="208"/>
      <c r="K272" s="208"/>
      <c r="L272" s="208"/>
    </row>
    <row r="273" spans="1:14" ht="23.25" customHeight="1">
      <c r="A273" s="208"/>
      <c r="B273" s="101" t="s">
        <v>127</v>
      </c>
      <c r="C273" s="65" t="s">
        <v>570</v>
      </c>
      <c r="D273" s="89" t="s">
        <v>571</v>
      </c>
      <c r="E273" s="6" t="s">
        <v>572</v>
      </c>
      <c r="F273" s="324">
        <v>25</v>
      </c>
      <c r="G273" s="200"/>
      <c r="H273" s="429">
        <f t="shared" ref="H273:H278" si="36">G273*F273</f>
        <v>0</v>
      </c>
      <c r="I273" s="25"/>
      <c r="J273" s="208"/>
      <c r="K273" s="208"/>
      <c r="L273" s="208"/>
    </row>
    <row r="274" spans="1:14" ht="45" customHeight="1">
      <c r="A274" s="208"/>
      <c r="B274" s="101" t="s">
        <v>522</v>
      </c>
      <c r="C274" s="65" t="s">
        <v>611</v>
      </c>
      <c r="D274" s="71" t="s">
        <v>612</v>
      </c>
      <c r="E274" s="6" t="s">
        <v>20</v>
      </c>
      <c r="F274" s="324">
        <v>25</v>
      </c>
      <c r="G274" s="200"/>
      <c r="H274" s="429">
        <f>G274*F274</f>
        <v>0</v>
      </c>
      <c r="I274" s="25"/>
      <c r="J274" s="208"/>
      <c r="K274" s="208"/>
      <c r="L274" s="208"/>
    </row>
    <row r="275" spans="1:14" ht="45" customHeight="1">
      <c r="A275" s="208"/>
      <c r="B275" s="101" t="s">
        <v>522</v>
      </c>
      <c r="C275" s="444" t="s">
        <v>611</v>
      </c>
      <c r="D275" s="443" t="s">
        <v>612</v>
      </c>
      <c r="E275" s="6" t="s">
        <v>613</v>
      </c>
      <c r="F275" s="324">
        <v>100</v>
      </c>
      <c r="G275" s="200"/>
      <c r="H275" s="429">
        <f>G275*F275</f>
        <v>0</v>
      </c>
      <c r="I275" s="25"/>
      <c r="J275" s="208"/>
      <c r="K275" s="208"/>
      <c r="L275" s="208"/>
    </row>
    <row r="276" spans="1:14" s="54" customFormat="1" ht="30" customHeight="1">
      <c r="A276" s="229"/>
      <c r="B276" s="470" t="s">
        <v>10</v>
      </c>
      <c r="C276" s="471" t="s">
        <v>624</v>
      </c>
      <c r="D276" s="472" t="s">
        <v>625</v>
      </c>
      <c r="E276" s="22"/>
      <c r="F276" s="324">
        <v>20</v>
      </c>
      <c r="G276" s="200"/>
      <c r="H276" s="429">
        <f>G276*F276</f>
        <v>0</v>
      </c>
      <c r="I276" s="25"/>
      <c r="J276" s="229"/>
      <c r="K276" s="229"/>
      <c r="L276" s="229"/>
      <c r="N276"/>
    </row>
    <row r="277" spans="1:14" s="54" customFormat="1" ht="30" customHeight="1">
      <c r="A277" s="229"/>
      <c r="B277" s="470" t="s">
        <v>10</v>
      </c>
      <c r="C277" s="471" t="s">
        <v>629</v>
      </c>
      <c r="D277" s="472" t="s">
        <v>630</v>
      </c>
      <c r="E277" s="22"/>
      <c r="F277" s="324">
        <v>25</v>
      </c>
      <c r="G277" s="200"/>
      <c r="H277" s="429">
        <f>G277*F277</f>
        <v>0</v>
      </c>
      <c r="I277" s="25"/>
      <c r="J277" s="229"/>
      <c r="K277" s="229"/>
      <c r="L277" s="229"/>
      <c r="N277"/>
    </row>
    <row r="278" spans="1:14" ht="30.75" customHeight="1">
      <c r="A278" s="208"/>
      <c r="B278" s="469" t="s">
        <v>10</v>
      </c>
      <c r="C278" s="65" t="s">
        <v>532</v>
      </c>
      <c r="D278" s="89" t="s">
        <v>534</v>
      </c>
      <c r="E278" s="6" t="s">
        <v>533</v>
      </c>
      <c r="F278" s="324">
        <v>20</v>
      </c>
      <c r="G278" s="200"/>
      <c r="H278" s="429">
        <f t="shared" si="36"/>
        <v>0</v>
      </c>
      <c r="I278" s="25"/>
      <c r="J278" s="208">
        <f t="shared" ref="J278:J314" si="37">$D$2</f>
        <v>0</v>
      </c>
      <c r="K278" s="208"/>
      <c r="L278" s="208">
        <f t="shared" si="35"/>
        <v>0</v>
      </c>
    </row>
    <row r="279" spans="1:14" ht="29.25" customHeight="1">
      <c r="A279" s="208" t="s">
        <v>407</v>
      </c>
      <c r="B279" s="104" t="s">
        <v>415</v>
      </c>
      <c r="C279" s="182" t="s">
        <v>457</v>
      </c>
      <c r="D279" s="79"/>
      <c r="E279" s="64"/>
      <c r="F279" s="324">
        <v>250</v>
      </c>
      <c r="G279" s="200"/>
      <c r="H279" s="429">
        <f>G279*F279</f>
        <v>0</v>
      </c>
      <c r="I279" s="6"/>
      <c r="J279" s="208">
        <f t="shared" si="37"/>
        <v>0</v>
      </c>
      <c r="K279" s="208">
        <f t="shared" ref="K279:K314" si="38">$D$4</f>
        <v>0</v>
      </c>
      <c r="L279" s="208">
        <f t="shared" si="35"/>
        <v>0</v>
      </c>
    </row>
    <row r="280" spans="1:14" ht="15.75" customHeight="1">
      <c r="A280" s="133" t="s">
        <v>233</v>
      </c>
      <c r="B280" s="131"/>
      <c r="C280" s="134"/>
      <c r="D280" s="132"/>
      <c r="E280" s="27"/>
      <c r="F280" s="331"/>
      <c r="G280" s="204"/>
      <c r="H280" s="28"/>
      <c r="I280" s="29"/>
      <c r="J280" s="208">
        <f t="shared" si="37"/>
        <v>0</v>
      </c>
      <c r="K280" s="208">
        <f t="shared" si="38"/>
        <v>0</v>
      </c>
      <c r="L280" s="208">
        <f t="shared" si="35"/>
        <v>0</v>
      </c>
    </row>
    <row r="281" spans="1:14" ht="45" customHeight="1">
      <c r="A281" s="208" t="s">
        <v>234</v>
      </c>
      <c r="B281" s="197" t="s">
        <v>36</v>
      </c>
      <c r="C281" s="135" t="s">
        <v>235</v>
      </c>
      <c r="D281" s="136" t="s">
        <v>236</v>
      </c>
      <c r="E281" s="22" t="s">
        <v>237</v>
      </c>
      <c r="F281" s="332">
        <v>30</v>
      </c>
      <c r="G281" s="200"/>
      <c r="H281" s="429">
        <f t="shared" ref="H281:H282" si="39">G281*F281</f>
        <v>0</v>
      </c>
      <c r="I281" s="17"/>
      <c r="J281" s="208">
        <f t="shared" si="37"/>
        <v>0</v>
      </c>
      <c r="K281" s="208">
        <f t="shared" si="38"/>
        <v>0</v>
      </c>
      <c r="L281" s="208">
        <f t="shared" si="35"/>
        <v>0</v>
      </c>
    </row>
    <row r="282" spans="1:14" ht="45" customHeight="1">
      <c r="A282" s="208" t="s">
        <v>234</v>
      </c>
      <c r="B282" s="215" t="s">
        <v>36</v>
      </c>
      <c r="C282" s="135" t="s">
        <v>235</v>
      </c>
      <c r="D282" s="136" t="s">
        <v>236</v>
      </c>
      <c r="E282" s="22" t="s">
        <v>238</v>
      </c>
      <c r="F282" s="332">
        <v>60</v>
      </c>
      <c r="G282" s="200"/>
      <c r="H282" s="429">
        <f t="shared" si="39"/>
        <v>0</v>
      </c>
      <c r="I282" s="17"/>
      <c r="J282" s="208">
        <f t="shared" si="37"/>
        <v>0</v>
      </c>
      <c r="K282" s="208">
        <f t="shared" si="38"/>
        <v>0</v>
      </c>
      <c r="L282" s="208">
        <f t="shared" si="35"/>
        <v>0</v>
      </c>
    </row>
    <row r="283" spans="1:14" ht="31.5" customHeight="1">
      <c r="A283" s="208"/>
      <c r="B283" s="215" t="s">
        <v>36</v>
      </c>
      <c r="C283" s="170" t="s">
        <v>239</v>
      </c>
      <c r="D283" s="167" t="s">
        <v>240</v>
      </c>
      <c r="E283" s="30" t="s">
        <v>19</v>
      </c>
      <c r="F283" s="332">
        <v>50</v>
      </c>
      <c r="G283" s="200"/>
      <c r="H283" s="429">
        <f t="shared" ref="H283:H284" si="40">G283*F283</f>
        <v>0</v>
      </c>
      <c r="I283" s="17"/>
      <c r="J283" s="208">
        <f t="shared" si="37"/>
        <v>0</v>
      </c>
      <c r="K283" s="208">
        <f t="shared" si="38"/>
        <v>0</v>
      </c>
      <c r="L283" s="208">
        <f t="shared" si="35"/>
        <v>0</v>
      </c>
    </row>
    <row r="284" spans="1:14" ht="30" customHeight="1">
      <c r="A284" s="208"/>
      <c r="B284" s="69" t="s">
        <v>10</v>
      </c>
      <c r="C284" s="166" t="s">
        <v>239</v>
      </c>
      <c r="D284" s="166" t="s">
        <v>523</v>
      </c>
      <c r="E284" s="303" t="s">
        <v>465</v>
      </c>
      <c r="F284" s="332">
        <v>80</v>
      </c>
      <c r="G284" s="200"/>
      <c r="H284" s="429">
        <f t="shared" si="40"/>
        <v>0</v>
      </c>
      <c r="I284" s="17"/>
      <c r="J284" s="208">
        <f t="shared" si="37"/>
        <v>0</v>
      </c>
      <c r="K284" s="208">
        <f t="shared" si="38"/>
        <v>0</v>
      </c>
      <c r="L284" s="208">
        <f t="shared" si="35"/>
        <v>0</v>
      </c>
    </row>
    <row r="285" spans="1:14" ht="30" customHeight="1">
      <c r="A285" s="208"/>
      <c r="B285" s="233" t="s">
        <v>10</v>
      </c>
      <c r="C285" s="280" t="s">
        <v>239</v>
      </c>
      <c r="D285" s="390" t="s">
        <v>523</v>
      </c>
      <c r="E285" s="303" t="s">
        <v>81</v>
      </c>
      <c r="F285" s="332">
        <v>150</v>
      </c>
      <c r="G285" s="200"/>
      <c r="H285" s="429">
        <f>G285*F285</f>
        <v>0</v>
      </c>
      <c r="I285" s="17"/>
      <c r="J285" s="208">
        <f t="shared" si="37"/>
        <v>0</v>
      </c>
      <c r="K285" s="208">
        <f t="shared" si="38"/>
        <v>0</v>
      </c>
      <c r="L285" s="208">
        <f t="shared" si="35"/>
        <v>0</v>
      </c>
    </row>
    <row r="286" spans="1:14" ht="15.75" customHeight="1">
      <c r="A286" s="137" t="s">
        <v>241</v>
      </c>
      <c r="B286" s="265"/>
      <c r="C286" s="265"/>
      <c r="D286" s="265"/>
      <c r="E286" s="31"/>
      <c r="F286" s="333"/>
      <c r="G286" s="204"/>
      <c r="H286" s="28"/>
      <c r="I286" s="29"/>
      <c r="J286" s="208">
        <f t="shared" si="37"/>
        <v>0</v>
      </c>
      <c r="K286" s="208">
        <f t="shared" si="38"/>
        <v>0</v>
      </c>
      <c r="L286" s="208">
        <f t="shared" si="35"/>
        <v>0</v>
      </c>
    </row>
    <row r="287" spans="1:14" ht="15.75" customHeight="1">
      <c r="A287" s="138" t="s">
        <v>242</v>
      </c>
      <c r="B287" s="118"/>
      <c r="C287" s="139"/>
      <c r="D287" s="139"/>
      <c r="E287" s="32"/>
      <c r="F287" s="334"/>
      <c r="G287" s="202"/>
      <c r="H287" s="14"/>
      <c r="I287" s="33"/>
      <c r="J287" s="208">
        <f t="shared" si="37"/>
        <v>0</v>
      </c>
      <c r="K287" s="208">
        <f t="shared" si="38"/>
        <v>0</v>
      </c>
      <c r="L287" s="208">
        <f t="shared" si="35"/>
        <v>0</v>
      </c>
    </row>
    <row r="288" spans="1:14" ht="45" customHeight="1">
      <c r="A288" s="208"/>
      <c r="B288" s="393" t="s">
        <v>10</v>
      </c>
      <c r="C288" s="391" t="s">
        <v>242</v>
      </c>
      <c r="D288" s="530" t="s">
        <v>516</v>
      </c>
      <c r="E288" s="77" t="s">
        <v>508</v>
      </c>
      <c r="F288" s="317">
        <v>50</v>
      </c>
      <c r="G288" s="202"/>
      <c r="H288" s="7"/>
      <c r="I288" s="468"/>
      <c r="J288" s="208">
        <f t="shared" si="37"/>
        <v>0</v>
      </c>
      <c r="K288" s="208"/>
      <c r="L288" s="208">
        <f t="shared" si="35"/>
        <v>0</v>
      </c>
    </row>
    <row r="289" spans="1:12" ht="15.75" customHeight="1">
      <c r="A289" s="208"/>
      <c r="B289" s="364" t="s">
        <v>10</v>
      </c>
      <c r="C289" s="392" t="s">
        <v>242</v>
      </c>
      <c r="D289" s="530"/>
      <c r="E289" s="77" t="s">
        <v>509</v>
      </c>
      <c r="F289" s="317">
        <v>80</v>
      </c>
      <c r="G289" s="202"/>
      <c r="H289" s="7"/>
      <c r="I289" s="468"/>
      <c r="J289" s="208">
        <f t="shared" si="37"/>
        <v>0</v>
      </c>
      <c r="K289" s="208"/>
      <c r="L289" s="208">
        <f t="shared" si="35"/>
        <v>0</v>
      </c>
    </row>
    <row r="290" spans="1:12" ht="15.75" customHeight="1">
      <c r="A290" s="208"/>
      <c r="B290" s="364" t="s">
        <v>10</v>
      </c>
      <c r="C290" s="392" t="s">
        <v>242</v>
      </c>
      <c r="D290" s="530"/>
      <c r="E290" s="77" t="s">
        <v>510</v>
      </c>
      <c r="F290" s="317">
        <v>200</v>
      </c>
      <c r="G290" s="202"/>
      <c r="H290" s="7"/>
      <c r="I290" s="468"/>
      <c r="J290" s="208">
        <f t="shared" si="37"/>
        <v>0</v>
      </c>
      <c r="K290" s="208"/>
      <c r="L290" s="208">
        <f t="shared" si="35"/>
        <v>0</v>
      </c>
    </row>
    <row r="291" spans="1:12" ht="15.75" customHeight="1">
      <c r="A291" s="105" t="s">
        <v>243</v>
      </c>
      <c r="B291" s="106"/>
      <c r="C291" s="106"/>
      <c r="D291" s="143"/>
      <c r="E291" s="35"/>
      <c r="F291" s="326"/>
      <c r="G291" s="202"/>
      <c r="H291" s="14"/>
      <c r="I291" s="36"/>
      <c r="J291" s="208">
        <f t="shared" si="37"/>
        <v>0</v>
      </c>
      <c r="K291" s="208">
        <f t="shared" si="38"/>
        <v>0</v>
      </c>
      <c r="L291" s="208">
        <f t="shared" si="35"/>
        <v>0</v>
      </c>
    </row>
    <row r="292" spans="1:12" ht="45.75" customHeight="1">
      <c r="A292" s="208" t="s">
        <v>286</v>
      </c>
      <c r="B292" s="4" t="s">
        <v>10</v>
      </c>
      <c r="C292" s="89" t="s">
        <v>244</v>
      </c>
      <c r="D292" s="116" t="s">
        <v>245</v>
      </c>
      <c r="E292" s="34" t="s">
        <v>246</v>
      </c>
      <c r="F292" s="317">
        <v>30</v>
      </c>
      <c r="G292" s="200"/>
      <c r="H292" s="429">
        <f t="shared" ref="H292:H293" si="41">G292*F292</f>
        <v>0</v>
      </c>
      <c r="I292" s="37"/>
      <c r="J292" s="208">
        <f t="shared" si="37"/>
        <v>0</v>
      </c>
      <c r="K292" s="208">
        <f t="shared" si="38"/>
        <v>0</v>
      </c>
      <c r="L292" s="208">
        <f t="shared" si="35"/>
        <v>0</v>
      </c>
    </row>
    <row r="293" spans="1:12" ht="75" customHeight="1">
      <c r="A293" s="208" t="s">
        <v>409</v>
      </c>
      <c r="B293" s="188" t="s">
        <v>36</v>
      </c>
      <c r="C293" s="91" t="s">
        <v>247</v>
      </c>
      <c r="D293" s="144" t="s">
        <v>248</v>
      </c>
      <c r="E293" s="34" t="s">
        <v>249</v>
      </c>
      <c r="F293" s="317">
        <v>65</v>
      </c>
      <c r="G293" s="200"/>
      <c r="H293" s="429">
        <f t="shared" si="41"/>
        <v>0</v>
      </c>
      <c r="I293" s="17"/>
      <c r="J293" s="208">
        <f t="shared" si="37"/>
        <v>0</v>
      </c>
      <c r="K293" s="208">
        <f t="shared" si="38"/>
        <v>0</v>
      </c>
      <c r="L293" s="208">
        <f t="shared" si="35"/>
        <v>0</v>
      </c>
    </row>
    <row r="294" spans="1:12" ht="15.75" customHeight="1">
      <c r="A294" s="117" t="s">
        <v>250</v>
      </c>
      <c r="B294" s="117"/>
      <c r="C294" s="118"/>
      <c r="D294" s="146"/>
      <c r="E294" s="35"/>
      <c r="F294" s="326"/>
      <c r="G294" s="202"/>
      <c r="H294" s="14"/>
      <c r="I294" s="33"/>
      <c r="J294" s="208">
        <f t="shared" si="37"/>
        <v>0</v>
      </c>
      <c r="K294" s="208">
        <f t="shared" si="38"/>
        <v>0</v>
      </c>
      <c r="L294" s="208">
        <f t="shared" si="35"/>
        <v>0</v>
      </c>
    </row>
    <row r="295" spans="1:12" ht="45" customHeight="1">
      <c r="A295" s="208" t="s">
        <v>406</v>
      </c>
      <c r="B295" s="344" t="s">
        <v>10</v>
      </c>
      <c r="C295" s="147" t="s">
        <v>397</v>
      </c>
      <c r="D295" s="99" t="s">
        <v>255</v>
      </c>
      <c r="E295" s="34" t="s">
        <v>43</v>
      </c>
      <c r="F295" s="317">
        <v>120</v>
      </c>
      <c r="G295" s="200"/>
      <c r="H295" s="429">
        <f t="shared" ref="H295:H297" si="42">G295*F295</f>
        <v>0</v>
      </c>
      <c r="I295" s="17"/>
      <c r="J295" s="208">
        <f t="shared" si="37"/>
        <v>0</v>
      </c>
      <c r="K295" s="208">
        <f t="shared" si="38"/>
        <v>0</v>
      </c>
      <c r="L295" s="208">
        <f t="shared" si="35"/>
        <v>0</v>
      </c>
    </row>
    <row r="296" spans="1:12" ht="45" customHeight="1">
      <c r="A296" s="208" t="s">
        <v>250</v>
      </c>
      <c r="B296" s="367" t="s">
        <v>10</v>
      </c>
      <c r="C296" s="123" t="s">
        <v>524</v>
      </c>
      <c r="D296" s="145" t="s">
        <v>525</v>
      </c>
      <c r="E296" s="77" t="s">
        <v>159</v>
      </c>
      <c r="F296" s="317">
        <v>60</v>
      </c>
      <c r="G296" s="200"/>
      <c r="H296" s="429">
        <f t="shared" si="42"/>
        <v>0</v>
      </c>
      <c r="I296" s="17"/>
      <c r="J296" s="208">
        <f t="shared" si="37"/>
        <v>0</v>
      </c>
      <c r="K296" s="208">
        <f t="shared" si="38"/>
        <v>0</v>
      </c>
      <c r="L296" s="208">
        <f t="shared" si="35"/>
        <v>0</v>
      </c>
    </row>
    <row r="297" spans="1:12" ht="26.25" customHeight="1">
      <c r="A297" s="208" t="s">
        <v>406</v>
      </c>
      <c r="B297" s="367" t="s">
        <v>10</v>
      </c>
      <c r="C297" s="242" t="s">
        <v>256</v>
      </c>
      <c r="D297" s="266" t="s">
        <v>257</v>
      </c>
      <c r="E297" s="77" t="s">
        <v>25</v>
      </c>
      <c r="F297" s="317">
        <v>95</v>
      </c>
      <c r="G297" s="200"/>
      <c r="H297" s="429">
        <f t="shared" si="42"/>
        <v>0</v>
      </c>
      <c r="I297" s="17"/>
      <c r="J297" s="208">
        <f t="shared" si="37"/>
        <v>0</v>
      </c>
      <c r="K297" s="208">
        <f t="shared" si="38"/>
        <v>0</v>
      </c>
      <c r="L297" s="208">
        <f t="shared" si="35"/>
        <v>0</v>
      </c>
    </row>
    <row r="298" spans="1:12" ht="15.75" customHeight="1">
      <c r="A298" s="117" t="s">
        <v>258</v>
      </c>
      <c r="B298" s="117"/>
      <c r="C298" s="118"/>
      <c r="D298" s="146"/>
      <c r="E298" s="35"/>
      <c r="F298" s="326"/>
      <c r="G298" s="202"/>
      <c r="H298" s="14"/>
      <c r="I298" s="33"/>
      <c r="J298" s="208">
        <f t="shared" si="37"/>
        <v>0</v>
      </c>
      <c r="K298" s="208">
        <f t="shared" si="38"/>
        <v>0</v>
      </c>
      <c r="L298" s="208">
        <f t="shared" si="35"/>
        <v>0</v>
      </c>
    </row>
    <row r="299" spans="1:12" ht="30" customHeight="1">
      <c r="A299" s="208" t="s">
        <v>410</v>
      </c>
      <c r="B299" s="356" t="s">
        <v>251</v>
      </c>
      <c r="C299" s="123" t="s">
        <v>542</v>
      </c>
      <c r="D299" s="145" t="s">
        <v>543</v>
      </c>
      <c r="E299" s="77" t="s">
        <v>252</v>
      </c>
      <c r="F299" s="7">
        <v>12</v>
      </c>
      <c r="G299" s="200"/>
      <c r="H299" s="429">
        <f t="shared" ref="H299:H302" si="43">G299*F299</f>
        <v>0</v>
      </c>
      <c r="I299" s="17"/>
      <c r="J299" s="208">
        <f t="shared" si="37"/>
        <v>0</v>
      </c>
      <c r="K299" s="208">
        <f t="shared" si="38"/>
        <v>0</v>
      </c>
      <c r="L299" s="208">
        <f t="shared" si="35"/>
        <v>0</v>
      </c>
    </row>
    <row r="300" spans="1:12" ht="25.5" customHeight="1">
      <c r="A300" s="208" t="s">
        <v>410</v>
      </c>
      <c r="B300" s="217" t="s">
        <v>251</v>
      </c>
      <c r="C300" s="243" t="s">
        <v>542</v>
      </c>
      <c r="D300" s="399" t="s">
        <v>543</v>
      </c>
      <c r="E300" s="77" t="s">
        <v>253</v>
      </c>
      <c r="F300" s="7">
        <v>40</v>
      </c>
      <c r="G300" s="200"/>
      <c r="H300" s="429">
        <f t="shared" si="43"/>
        <v>0</v>
      </c>
      <c r="I300" s="17"/>
      <c r="J300" s="208">
        <f t="shared" si="37"/>
        <v>0</v>
      </c>
      <c r="K300" s="208">
        <f t="shared" si="38"/>
        <v>0</v>
      </c>
      <c r="L300" s="208">
        <f t="shared" si="35"/>
        <v>0</v>
      </c>
    </row>
    <row r="301" spans="1:12" ht="25.5" customHeight="1">
      <c r="A301" s="208" t="s">
        <v>410</v>
      </c>
      <c r="B301" s="217" t="s">
        <v>251</v>
      </c>
      <c r="C301" s="243" t="s">
        <v>542</v>
      </c>
      <c r="D301" s="399" t="s">
        <v>543</v>
      </c>
      <c r="E301" s="77" t="s">
        <v>541</v>
      </c>
      <c r="F301" s="7">
        <v>60</v>
      </c>
      <c r="G301" s="200"/>
      <c r="H301" s="429">
        <f t="shared" si="43"/>
        <v>0</v>
      </c>
      <c r="I301" s="17"/>
      <c r="J301" s="208">
        <f t="shared" si="37"/>
        <v>0</v>
      </c>
      <c r="K301" s="208">
        <f t="shared" si="38"/>
        <v>0</v>
      </c>
      <c r="L301" s="208">
        <f t="shared" si="35"/>
        <v>0</v>
      </c>
    </row>
    <row r="302" spans="1:12" ht="25.5" customHeight="1">
      <c r="A302" s="208" t="s">
        <v>410</v>
      </c>
      <c r="B302" s="198" t="s">
        <v>251</v>
      </c>
      <c r="C302" s="242" t="s">
        <v>542</v>
      </c>
      <c r="D302" s="266" t="s">
        <v>543</v>
      </c>
      <c r="E302" s="77" t="s">
        <v>254</v>
      </c>
      <c r="F302" s="7">
        <v>100</v>
      </c>
      <c r="G302" s="200"/>
      <c r="H302" s="429">
        <f t="shared" si="43"/>
        <v>0</v>
      </c>
      <c r="I302" s="17"/>
      <c r="J302" s="208">
        <f t="shared" si="37"/>
        <v>0</v>
      </c>
      <c r="K302" s="208">
        <f t="shared" si="38"/>
        <v>0</v>
      </c>
      <c r="L302" s="208">
        <f t="shared" si="35"/>
        <v>0</v>
      </c>
    </row>
    <row r="303" spans="1:12" ht="15.75" customHeight="1">
      <c r="A303" s="113" t="s">
        <v>411</v>
      </c>
      <c r="B303" s="113"/>
      <c r="C303" s="120"/>
      <c r="D303" s="149"/>
      <c r="E303" s="35"/>
      <c r="F303" s="326"/>
      <c r="G303" s="202"/>
      <c r="H303" s="14"/>
      <c r="I303" s="33"/>
      <c r="J303" s="208">
        <f t="shared" si="37"/>
        <v>0</v>
      </c>
      <c r="K303" s="208">
        <f t="shared" si="38"/>
        <v>0</v>
      </c>
      <c r="L303" s="208">
        <f t="shared" si="35"/>
        <v>0</v>
      </c>
    </row>
    <row r="304" spans="1:12" ht="30" customHeight="1">
      <c r="A304" s="208" t="s">
        <v>398</v>
      </c>
      <c r="B304" s="196" t="s">
        <v>10</v>
      </c>
      <c r="C304" s="102" t="s">
        <v>259</v>
      </c>
      <c r="D304" s="302" t="s">
        <v>537</v>
      </c>
      <c r="E304" s="34" t="s">
        <v>538</v>
      </c>
      <c r="F304" s="317">
        <v>30</v>
      </c>
      <c r="G304" s="200"/>
      <c r="H304" s="429">
        <f t="shared" ref="H304:H305" si="44">G304*F304</f>
        <v>0</v>
      </c>
      <c r="I304" s="17"/>
      <c r="J304" s="208">
        <f t="shared" si="37"/>
        <v>0</v>
      </c>
      <c r="K304" s="208">
        <f t="shared" si="38"/>
        <v>0</v>
      </c>
      <c r="L304" s="208">
        <f t="shared" si="35"/>
        <v>0</v>
      </c>
    </row>
    <row r="305" spans="1:12" ht="34.5" customHeight="1">
      <c r="A305" s="208" t="s">
        <v>398</v>
      </c>
      <c r="B305" s="198" t="s">
        <v>10</v>
      </c>
      <c r="C305" s="210" t="s">
        <v>259</v>
      </c>
      <c r="D305" s="267" t="s">
        <v>260</v>
      </c>
      <c r="E305" s="34" t="s">
        <v>43</v>
      </c>
      <c r="F305" s="317">
        <v>70</v>
      </c>
      <c r="G305" s="200"/>
      <c r="H305" s="429">
        <f t="shared" si="44"/>
        <v>0</v>
      </c>
      <c r="I305" s="17"/>
      <c r="J305" s="208">
        <f t="shared" si="37"/>
        <v>0</v>
      </c>
      <c r="K305" s="208">
        <f t="shared" si="38"/>
        <v>0</v>
      </c>
      <c r="L305" s="208">
        <f t="shared" ref="L305:L340" si="45">$D$6</f>
        <v>0</v>
      </c>
    </row>
    <row r="306" spans="1:12" ht="45" customHeight="1">
      <c r="A306" s="208" t="s">
        <v>398</v>
      </c>
      <c r="B306" s="199" t="s">
        <v>10</v>
      </c>
      <c r="C306" s="99" t="s">
        <v>261</v>
      </c>
      <c r="D306" s="150" t="s">
        <v>262</v>
      </c>
      <c r="E306" s="34" t="s">
        <v>263</v>
      </c>
      <c r="F306" s="317">
        <v>70</v>
      </c>
      <c r="G306" s="200"/>
      <c r="H306" s="429">
        <f>G306*F306</f>
        <v>0</v>
      </c>
      <c r="I306" s="17"/>
      <c r="J306" s="208">
        <f t="shared" si="37"/>
        <v>0</v>
      </c>
      <c r="K306" s="208">
        <f t="shared" si="38"/>
        <v>0</v>
      </c>
      <c r="L306" s="208">
        <f t="shared" si="45"/>
        <v>0</v>
      </c>
    </row>
    <row r="307" spans="1:12" ht="30" customHeight="1">
      <c r="A307" s="208"/>
      <c r="B307" s="93" t="s">
        <v>10</v>
      </c>
      <c r="C307" s="296" t="s">
        <v>364</v>
      </c>
      <c r="D307" s="182" t="s">
        <v>387</v>
      </c>
      <c r="E307" s="240" t="s">
        <v>386</v>
      </c>
      <c r="F307" s="339">
        <v>80</v>
      </c>
      <c r="G307" s="200"/>
      <c r="H307" s="7"/>
      <c r="I307" s="17"/>
      <c r="J307" s="208">
        <f t="shared" si="37"/>
        <v>0</v>
      </c>
      <c r="K307" s="208"/>
      <c r="L307" s="208">
        <f t="shared" si="45"/>
        <v>0</v>
      </c>
    </row>
    <row r="308" spans="1:12" ht="15.75" customHeight="1">
      <c r="A308" s="117" t="s">
        <v>410</v>
      </c>
      <c r="B308" s="117"/>
      <c r="C308" s="118"/>
      <c r="D308" s="146"/>
      <c r="E308" s="35"/>
      <c r="F308" s="326"/>
      <c r="G308" s="202"/>
      <c r="H308" s="14"/>
      <c r="I308" s="33"/>
      <c r="J308" s="208">
        <f t="shared" si="37"/>
        <v>0</v>
      </c>
      <c r="K308" s="208">
        <f t="shared" si="38"/>
        <v>0</v>
      </c>
      <c r="L308" s="208">
        <f t="shared" si="45"/>
        <v>0</v>
      </c>
    </row>
    <row r="309" spans="1:12" ht="75" customHeight="1">
      <c r="A309" s="208" t="s">
        <v>410</v>
      </c>
      <c r="B309" s="360" t="s">
        <v>251</v>
      </c>
      <c r="C309" s="68" t="s">
        <v>544</v>
      </c>
      <c r="D309" s="68" t="s">
        <v>545</v>
      </c>
      <c r="E309" s="77" t="s">
        <v>252</v>
      </c>
      <c r="F309" s="7">
        <v>20</v>
      </c>
      <c r="G309" s="200"/>
      <c r="H309" s="429">
        <f t="shared" ref="H309:H313" si="46">G309*F309</f>
        <v>0</v>
      </c>
      <c r="I309" s="17"/>
      <c r="J309" s="208">
        <f t="shared" si="37"/>
        <v>0</v>
      </c>
      <c r="K309" s="208">
        <f t="shared" si="38"/>
        <v>0</v>
      </c>
      <c r="L309" s="208">
        <f t="shared" si="45"/>
        <v>0</v>
      </c>
    </row>
    <row r="310" spans="1:12" ht="21.75" customHeight="1">
      <c r="A310" s="208" t="s">
        <v>410</v>
      </c>
      <c r="B310" s="217" t="s">
        <v>251</v>
      </c>
      <c r="C310" s="213" t="s">
        <v>544</v>
      </c>
      <c r="D310" s="213" t="s">
        <v>545</v>
      </c>
      <c r="E310" s="77" t="s">
        <v>253</v>
      </c>
      <c r="F310" s="7">
        <v>75</v>
      </c>
      <c r="G310" s="200"/>
      <c r="H310" s="429">
        <f t="shared" si="46"/>
        <v>0</v>
      </c>
      <c r="I310" s="17"/>
      <c r="J310" s="208">
        <f t="shared" si="37"/>
        <v>0</v>
      </c>
      <c r="K310" s="208">
        <f t="shared" si="38"/>
        <v>0</v>
      </c>
      <c r="L310" s="208">
        <f t="shared" si="45"/>
        <v>0</v>
      </c>
    </row>
    <row r="311" spans="1:12" ht="21.75" customHeight="1">
      <c r="A311" s="208" t="s">
        <v>410</v>
      </c>
      <c r="B311" s="217" t="s">
        <v>251</v>
      </c>
      <c r="C311" s="213" t="s">
        <v>544</v>
      </c>
      <c r="D311" s="213" t="s">
        <v>545</v>
      </c>
      <c r="E311" s="77" t="s">
        <v>541</v>
      </c>
      <c r="F311" s="7">
        <v>145</v>
      </c>
      <c r="G311" s="200"/>
      <c r="H311" s="429">
        <f t="shared" si="46"/>
        <v>0</v>
      </c>
      <c r="I311" s="17"/>
      <c r="J311" s="208">
        <f t="shared" si="37"/>
        <v>0</v>
      </c>
      <c r="K311" s="208">
        <f t="shared" si="38"/>
        <v>0</v>
      </c>
      <c r="L311" s="208">
        <f t="shared" si="45"/>
        <v>0</v>
      </c>
    </row>
    <row r="312" spans="1:12" ht="21.75" customHeight="1">
      <c r="A312" s="208" t="s">
        <v>410</v>
      </c>
      <c r="B312" s="217" t="s">
        <v>251</v>
      </c>
      <c r="C312" s="213" t="s">
        <v>544</v>
      </c>
      <c r="D312" s="213" t="s">
        <v>545</v>
      </c>
      <c r="E312" s="77" t="s">
        <v>254</v>
      </c>
      <c r="F312" s="7">
        <v>290</v>
      </c>
      <c r="G312" s="200"/>
      <c r="H312" s="429">
        <f t="shared" si="46"/>
        <v>0</v>
      </c>
      <c r="I312" s="17"/>
      <c r="J312" s="208">
        <f t="shared" si="37"/>
        <v>0</v>
      </c>
      <c r="K312" s="208">
        <f t="shared" si="38"/>
        <v>0</v>
      </c>
      <c r="L312" s="208">
        <f t="shared" si="45"/>
        <v>0</v>
      </c>
    </row>
    <row r="313" spans="1:12" ht="21.75" customHeight="1">
      <c r="A313" s="208" t="s">
        <v>410</v>
      </c>
      <c r="B313" s="198" t="s">
        <v>251</v>
      </c>
      <c r="C313" s="210" t="s">
        <v>544</v>
      </c>
      <c r="D313" s="210" t="s">
        <v>545</v>
      </c>
      <c r="E313" s="64" t="s">
        <v>546</v>
      </c>
      <c r="F313" s="7">
        <v>1800</v>
      </c>
      <c r="G313" s="200"/>
      <c r="H313" s="429">
        <f t="shared" si="46"/>
        <v>0</v>
      </c>
      <c r="I313" s="17"/>
      <c r="J313" s="208">
        <f t="shared" si="37"/>
        <v>0</v>
      </c>
      <c r="K313" s="208">
        <f t="shared" si="38"/>
        <v>0</v>
      </c>
      <c r="L313" s="208">
        <f t="shared" si="45"/>
        <v>0</v>
      </c>
    </row>
    <row r="314" spans="1:12" ht="15.75" customHeight="1">
      <c r="A314" s="105" t="s">
        <v>408</v>
      </c>
      <c r="B314" s="117"/>
      <c r="C314" s="118"/>
      <c r="D314" s="118"/>
      <c r="E314" s="15"/>
      <c r="F314" s="326"/>
      <c r="G314" s="202"/>
      <c r="H314" s="14"/>
      <c r="I314" s="33"/>
      <c r="J314" s="208">
        <f t="shared" si="37"/>
        <v>0</v>
      </c>
      <c r="K314" s="208">
        <f t="shared" si="38"/>
        <v>0</v>
      </c>
      <c r="L314" s="208">
        <f t="shared" si="45"/>
        <v>0</v>
      </c>
    </row>
    <row r="315" spans="1:12" ht="94.5" customHeight="1">
      <c r="A315" s="208" t="s">
        <v>264</v>
      </c>
      <c r="B315" s="199" t="s">
        <v>36</v>
      </c>
      <c r="C315" s="89" t="s">
        <v>265</v>
      </c>
      <c r="D315" s="78" t="s">
        <v>378</v>
      </c>
      <c r="E315" s="6" t="s">
        <v>266</v>
      </c>
      <c r="F315" s="317">
        <v>55</v>
      </c>
      <c r="G315" s="200"/>
      <c r="H315" s="429">
        <f t="shared" ref="H315:H318" si="47">G315*F315</f>
        <v>0</v>
      </c>
      <c r="I315" s="17"/>
      <c r="J315" s="208">
        <f t="shared" ref="J315:J342" si="48">$D$2</f>
        <v>0</v>
      </c>
      <c r="K315" s="208">
        <f t="shared" ref="K315:K340" si="49">$D$4</f>
        <v>0</v>
      </c>
      <c r="L315" s="208">
        <f t="shared" si="45"/>
        <v>0</v>
      </c>
    </row>
    <row r="316" spans="1:12" ht="15.75" customHeight="1">
      <c r="A316" s="208" t="s">
        <v>267</v>
      </c>
      <c r="B316" s="193" t="s">
        <v>10</v>
      </c>
      <c r="C316" s="98" t="s">
        <v>591</v>
      </c>
      <c r="D316" s="144" t="s">
        <v>590</v>
      </c>
      <c r="E316" s="6" t="s">
        <v>263</v>
      </c>
      <c r="F316" s="317">
        <v>100</v>
      </c>
      <c r="G316" s="200"/>
      <c r="H316" s="429">
        <f t="shared" si="47"/>
        <v>0</v>
      </c>
      <c r="I316" s="17"/>
      <c r="J316" s="208">
        <f t="shared" si="48"/>
        <v>0</v>
      </c>
      <c r="K316" s="208">
        <f t="shared" si="49"/>
        <v>0</v>
      </c>
      <c r="L316" s="208">
        <f t="shared" si="45"/>
        <v>0</v>
      </c>
    </row>
    <row r="317" spans="1:12" ht="75.75" customHeight="1">
      <c r="A317" s="208" t="s">
        <v>264</v>
      </c>
      <c r="B317" s="217" t="s">
        <v>10</v>
      </c>
      <c r="C317" s="123" t="s">
        <v>268</v>
      </c>
      <c r="D317" s="151" t="s">
        <v>269</v>
      </c>
      <c r="E317" s="64" t="s">
        <v>30</v>
      </c>
      <c r="F317" s="317">
        <v>50</v>
      </c>
      <c r="G317" s="200"/>
      <c r="H317" s="429">
        <f t="shared" si="47"/>
        <v>0</v>
      </c>
      <c r="I317" s="17"/>
      <c r="J317" s="208">
        <f t="shared" si="48"/>
        <v>0</v>
      </c>
      <c r="K317" s="208">
        <f t="shared" si="49"/>
        <v>0</v>
      </c>
      <c r="L317" s="208">
        <f t="shared" si="45"/>
        <v>0</v>
      </c>
    </row>
    <row r="318" spans="1:12" ht="25.5" customHeight="1">
      <c r="A318" s="208" t="s">
        <v>264</v>
      </c>
      <c r="B318" s="217" t="s">
        <v>10</v>
      </c>
      <c r="C318" s="242" t="s">
        <v>268</v>
      </c>
      <c r="D318" s="269" t="s">
        <v>269</v>
      </c>
      <c r="E318" s="64" t="s">
        <v>25</v>
      </c>
      <c r="F318" s="317">
        <v>80</v>
      </c>
      <c r="G318" s="200"/>
      <c r="H318" s="429">
        <f t="shared" si="47"/>
        <v>0</v>
      </c>
      <c r="I318" s="17"/>
      <c r="J318" s="208">
        <f t="shared" si="48"/>
        <v>0</v>
      </c>
      <c r="K318" s="208">
        <f t="shared" si="49"/>
        <v>0</v>
      </c>
      <c r="L318" s="208">
        <f t="shared" si="45"/>
        <v>0</v>
      </c>
    </row>
    <row r="319" spans="1:12" ht="15.75" customHeight="1">
      <c r="A319" s="117" t="s">
        <v>270</v>
      </c>
      <c r="B319" s="117"/>
      <c r="C319" s="118"/>
      <c r="D319" s="152"/>
      <c r="E319" s="15"/>
      <c r="F319" s="326"/>
      <c r="G319" s="205"/>
      <c r="H319" s="33"/>
      <c r="I319" s="33"/>
      <c r="J319" s="208">
        <f t="shared" si="48"/>
        <v>0</v>
      </c>
      <c r="K319" s="208">
        <f t="shared" si="49"/>
        <v>0</v>
      </c>
      <c r="L319" s="208">
        <f t="shared" si="45"/>
        <v>0</v>
      </c>
    </row>
    <row r="320" spans="1:12" ht="45" customHeight="1">
      <c r="A320" s="208" t="s">
        <v>271</v>
      </c>
      <c r="B320" s="356" t="s">
        <v>251</v>
      </c>
      <c r="C320" s="123" t="s">
        <v>547</v>
      </c>
      <c r="D320" s="68" t="s">
        <v>548</v>
      </c>
      <c r="E320" s="64" t="s">
        <v>252</v>
      </c>
      <c r="F320" s="7">
        <v>15</v>
      </c>
      <c r="G320" s="200"/>
      <c r="H320" s="429">
        <f t="shared" ref="H320:H324" si="50">G320*F320</f>
        <v>0</v>
      </c>
      <c r="I320" s="17"/>
      <c r="J320" s="208">
        <f t="shared" si="48"/>
        <v>0</v>
      </c>
      <c r="K320" s="208">
        <f t="shared" si="49"/>
        <v>0</v>
      </c>
      <c r="L320" s="208">
        <f t="shared" si="45"/>
        <v>0</v>
      </c>
    </row>
    <row r="321" spans="1:14" ht="24" customHeight="1">
      <c r="A321" s="208" t="s">
        <v>271</v>
      </c>
      <c r="B321" s="217" t="s">
        <v>251</v>
      </c>
      <c r="C321" s="243" t="s">
        <v>547</v>
      </c>
      <c r="D321" s="213" t="s">
        <v>548</v>
      </c>
      <c r="E321" s="64" t="s">
        <v>253</v>
      </c>
      <c r="F321" s="7">
        <v>45</v>
      </c>
      <c r="G321" s="200"/>
      <c r="H321" s="429">
        <f t="shared" si="50"/>
        <v>0</v>
      </c>
      <c r="I321" s="17"/>
      <c r="J321" s="208">
        <f t="shared" si="48"/>
        <v>0</v>
      </c>
      <c r="K321" s="208">
        <f t="shared" si="49"/>
        <v>0</v>
      </c>
      <c r="L321" s="208">
        <f t="shared" si="45"/>
        <v>0</v>
      </c>
    </row>
    <row r="322" spans="1:14" ht="24" customHeight="1">
      <c r="A322" s="208" t="s">
        <v>271</v>
      </c>
      <c r="B322" s="217" t="s">
        <v>251</v>
      </c>
      <c r="C322" s="243" t="s">
        <v>547</v>
      </c>
      <c r="D322" s="213" t="s">
        <v>548</v>
      </c>
      <c r="E322" s="64" t="s">
        <v>541</v>
      </c>
      <c r="F322" s="7">
        <v>80</v>
      </c>
      <c r="G322" s="200"/>
      <c r="H322" s="429">
        <f t="shared" si="50"/>
        <v>0</v>
      </c>
      <c r="I322" s="17"/>
      <c r="J322" s="208">
        <f t="shared" si="48"/>
        <v>0</v>
      </c>
      <c r="K322" s="208">
        <f t="shared" si="49"/>
        <v>0</v>
      </c>
      <c r="L322" s="208">
        <f t="shared" si="45"/>
        <v>0</v>
      </c>
    </row>
    <row r="323" spans="1:14" ht="24" customHeight="1">
      <c r="A323" s="208" t="s">
        <v>271</v>
      </c>
      <c r="B323" s="217" t="s">
        <v>251</v>
      </c>
      <c r="C323" s="243" t="s">
        <v>547</v>
      </c>
      <c r="D323" s="213" t="s">
        <v>548</v>
      </c>
      <c r="E323" s="64" t="s">
        <v>254</v>
      </c>
      <c r="F323" s="7">
        <v>150</v>
      </c>
      <c r="G323" s="200"/>
      <c r="H323" s="429">
        <f t="shared" si="50"/>
        <v>0</v>
      </c>
      <c r="I323" s="17"/>
      <c r="J323" s="208">
        <f t="shared" si="48"/>
        <v>0</v>
      </c>
      <c r="K323" s="208">
        <f t="shared" si="49"/>
        <v>0</v>
      </c>
      <c r="L323" s="208">
        <f t="shared" si="45"/>
        <v>0</v>
      </c>
    </row>
    <row r="324" spans="1:14" ht="24" customHeight="1">
      <c r="A324" s="208" t="s">
        <v>271</v>
      </c>
      <c r="B324" s="217" t="s">
        <v>251</v>
      </c>
      <c r="C324" s="242" t="s">
        <v>547</v>
      </c>
      <c r="D324" s="210" t="s">
        <v>548</v>
      </c>
      <c r="E324" s="64" t="s">
        <v>546</v>
      </c>
      <c r="F324" s="7">
        <v>500</v>
      </c>
      <c r="G324" s="200"/>
      <c r="H324" s="429">
        <f t="shared" si="50"/>
        <v>0</v>
      </c>
      <c r="I324" s="17"/>
      <c r="J324" s="208">
        <f t="shared" si="48"/>
        <v>0</v>
      </c>
      <c r="K324" s="208">
        <f t="shared" si="49"/>
        <v>0</v>
      </c>
      <c r="L324" s="208">
        <f t="shared" si="45"/>
        <v>0</v>
      </c>
    </row>
    <row r="325" spans="1:14" ht="15.75" customHeight="1">
      <c r="A325" s="208"/>
      <c r="B325" s="552" t="s">
        <v>251</v>
      </c>
      <c r="C325" s="62" t="s">
        <v>616</v>
      </c>
      <c r="D325" s="78" t="s">
        <v>617</v>
      </c>
      <c r="E325" s="6" t="s">
        <v>41</v>
      </c>
      <c r="F325" s="317">
        <v>35</v>
      </c>
      <c r="G325" s="200"/>
      <c r="H325" s="429">
        <f>G325*F325</f>
        <v>0</v>
      </c>
      <c r="I325" s="17"/>
      <c r="J325" s="208"/>
      <c r="K325" s="208"/>
      <c r="L325" s="208"/>
    </row>
    <row r="326" spans="1:14" ht="15.75" customHeight="1">
      <c r="A326" s="105" t="s">
        <v>412</v>
      </c>
      <c r="B326" s="105"/>
      <c r="C326" s="114"/>
      <c r="D326" s="149"/>
      <c r="E326" s="15"/>
      <c r="F326" s="326"/>
      <c r="G326" s="202"/>
      <c r="H326" s="14"/>
      <c r="I326" s="33"/>
      <c r="J326" s="208">
        <f t="shared" si="48"/>
        <v>0</v>
      </c>
      <c r="K326" s="208">
        <f t="shared" si="49"/>
        <v>0</v>
      </c>
      <c r="L326" s="208">
        <f t="shared" si="45"/>
        <v>0</v>
      </c>
    </row>
    <row r="327" spans="1:14" s="494" customFormat="1" ht="15.75" customHeight="1">
      <c r="A327" s="503" t="s">
        <v>664</v>
      </c>
      <c r="B327" s="503" t="s">
        <v>665</v>
      </c>
      <c r="C327" s="502" t="s">
        <v>664</v>
      </c>
      <c r="D327" s="497"/>
      <c r="E327" s="498"/>
      <c r="F327" s="499">
        <v>25</v>
      </c>
      <c r="G327" s="507"/>
      <c r="H327" s="507"/>
      <c r="I327" s="468"/>
      <c r="J327" s="493"/>
      <c r="K327" s="493"/>
      <c r="L327" s="493"/>
      <c r="N327" s="504"/>
    </row>
    <row r="328" spans="1:14" ht="31.5" customHeight="1">
      <c r="A328" s="113" t="s">
        <v>618</v>
      </c>
      <c r="B328" s="113"/>
      <c r="C328" s="120"/>
      <c r="D328" s="139"/>
      <c r="E328" s="15"/>
      <c r="F328" s="326"/>
      <c r="G328" s="202"/>
      <c r="H328" s="14"/>
      <c r="I328" s="33"/>
      <c r="J328" s="208">
        <f t="shared" si="48"/>
        <v>0</v>
      </c>
      <c r="K328" s="208">
        <f t="shared" si="49"/>
        <v>0</v>
      </c>
      <c r="L328" s="208">
        <f t="shared" si="45"/>
        <v>0</v>
      </c>
    </row>
    <row r="329" spans="1:14" ht="39.75" customHeight="1">
      <c r="A329" s="208"/>
      <c r="B329" s="103" t="s">
        <v>10</v>
      </c>
      <c r="C329" s="182" t="s">
        <v>502</v>
      </c>
      <c r="D329" s="350" t="s">
        <v>503</v>
      </c>
      <c r="E329" s="64" t="s">
        <v>252</v>
      </c>
      <c r="F329" s="317">
        <v>60</v>
      </c>
      <c r="G329" s="200"/>
      <c r="H329" s="429">
        <f>G329*F329</f>
        <v>0</v>
      </c>
      <c r="I329" s="17"/>
      <c r="J329" s="208">
        <f t="shared" si="48"/>
        <v>0</v>
      </c>
      <c r="K329" s="208"/>
      <c r="L329" s="208">
        <f t="shared" si="45"/>
        <v>0</v>
      </c>
    </row>
    <row r="330" spans="1:14" ht="15.75" customHeight="1">
      <c r="A330" s="117" t="s">
        <v>272</v>
      </c>
      <c r="B330" s="117"/>
      <c r="C330" s="118"/>
      <c r="D330" s="152"/>
      <c r="E330" s="15"/>
      <c r="F330" s="326"/>
      <c r="G330" s="202"/>
      <c r="H330" s="14"/>
      <c r="I330" s="33"/>
      <c r="J330" s="208">
        <f t="shared" si="48"/>
        <v>0</v>
      </c>
      <c r="K330" s="208">
        <f t="shared" si="49"/>
        <v>0</v>
      </c>
      <c r="L330" s="208">
        <f t="shared" si="45"/>
        <v>0</v>
      </c>
    </row>
    <row r="331" spans="1:14" ht="60.75" customHeight="1">
      <c r="A331" s="208" t="s">
        <v>272</v>
      </c>
      <c r="B331" s="268" t="s">
        <v>10</v>
      </c>
      <c r="C331" s="65" t="s">
        <v>272</v>
      </c>
      <c r="D331" s="153" t="s">
        <v>273</v>
      </c>
      <c r="E331" s="6" t="s">
        <v>253</v>
      </c>
      <c r="F331" s="317">
        <v>60</v>
      </c>
      <c r="G331" s="200"/>
      <c r="H331" s="429">
        <f t="shared" ref="H331:H339" si="51">G331*F331</f>
        <v>0</v>
      </c>
      <c r="I331" s="37"/>
      <c r="J331" s="208">
        <f t="shared" si="48"/>
        <v>0</v>
      </c>
      <c r="K331" s="208">
        <f t="shared" si="49"/>
        <v>0</v>
      </c>
      <c r="L331" s="208">
        <f t="shared" si="45"/>
        <v>0</v>
      </c>
    </row>
    <row r="332" spans="1:14" ht="60.75" customHeight="1">
      <c r="A332" s="208" t="s">
        <v>272</v>
      </c>
      <c r="B332" s="358" t="s">
        <v>251</v>
      </c>
      <c r="C332" s="68" t="s">
        <v>549</v>
      </c>
      <c r="D332" s="151" t="s">
        <v>550</v>
      </c>
      <c r="E332" s="64" t="s">
        <v>252</v>
      </c>
      <c r="F332" s="7">
        <v>25</v>
      </c>
      <c r="G332" s="200"/>
      <c r="H332" s="429">
        <f t="shared" si="51"/>
        <v>0</v>
      </c>
      <c r="I332" s="17"/>
      <c r="J332" s="208">
        <f t="shared" si="48"/>
        <v>0</v>
      </c>
      <c r="K332" s="208">
        <f t="shared" si="49"/>
        <v>0</v>
      </c>
      <c r="L332" s="208">
        <f t="shared" si="45"/>
        <v>0</v>
      </c>
    </row>
    <row r="333" spans="1:14" ht="18.75" customHeight="1">
      <c r="A333" s="208" t="s">
        <v>272</v>
      </c>
      <c r="B333" s="191" t="s">
        <v>251</v>
      </c>
      <c r="C333" s="213" t="s">
        <v>549</v>
      </c>
      <c r="D333" s="400" t="s">
        <v>551</v>
      </c>
      <c r="E333" s="64" t="s">
        <v>253</v>
      </c>
      <c r="F333" s="7">
        <v>90</v>
      </c>
      <c r="G333" s="200"/>
      <c r="H333" s="429">
        <f t="shared" si="51"/>
        <v>0</v>
      </c>
      <c r="I333" s="17"/>
      <c r="J333" s="208">
        <f t="shared" si="48"/>
        <v>0</v>
      </c>
      <c r="K333" s="208">
        <f t="shared" si="49"/>
        <v>0</v>
      </c>
      <c r="L333" s="208">
        <f t="shared" si="45"/>
        <v>0</v>
      </c>
    </row>
    <row r="334" spans="1:14" ht="18.75" customHeight="1">
      <c r="A334" s="208" t="s">
        <v>272</v>
      </c>
      <c r="B334" s="191" t="s">
        <v>251</v>
      </c>
      <c r="C334" s="213" t="s">
        <v>549</v>
      </c>
      <c r="D334" s="400" t="s">
        <v>551</v>
      </c>
      <c r="E334" s="64" t="s">
        <v>541</v>
      </c>
      <c r="F334" s="7">
        <v>175</v>
      </c>
      <c r="G334" s="200"/>
      <c r="H334" s="429">
        <f t="shared" si="51"/>
        <v>0</v>
      </c>
      <c r="I334" s="17"/>
      <c r="J334" s="208">
        <f t="shared" si="48"/>
        <v>0</v>
      </c>
      <c r="K334" s="208">
        <f t="shared" si="49"/>
        <v>0</v>
      </c>
      <c r="L334" s="208">
        <f t="shared" si="45"/>
        <v>0</v>
      </c>
    </row>
    <row r="335" spans="1:14" ht="18.75" customHeight="1">
      <c r="A335" s="208" t="s">
        <v>272</v>
      </c>
      <c r="B335" s="192" t="s">
        <v>251</v>
      </c>
      <c r="C335" s="210" t="s">
        <v>549</v>
      </c>
      <c r="D335" s="401" t="s">
        <v>551</v>
      </c>
      <c r="E335" s="64" t="s">
        <v>254</v>
      </c>
      <c r="F335" s="7">
        <v>360</v>
      </c>
      <c r="G335" s="200"/>
      <c r="H335" s="429">
        <f t="shared" si="51"/>
        <v>0</v>
      </c>
      <c r="I335" s="17"/>
      <c r="J335" s="208">
        <f t="shared" si="48"/>
        <v>0</v>
      </c>
      <c r="K335" s="208">
        <f t="shared" si="49"/>
        <v>0</v>
      </c>
      <c r="L335" s="208">
        <f t="shared" si="45"/>
        <v>0</v>
      </c>
    </row>
    <row r="336" spans="1:14" ht="54.75" customHeight="1">
      <c r="A336" s="208" t="s">
        <v>272</v>
      </c>
      <c r="B336" s="358" t="s">
        <v>251</v>
      </c>
      <c r="C336" s="68" t="s">
        <v>552</v>
      </c>
      <c r="D336" s="151" t="s">
        <v>553</v>
      </c>
      <c r="E336" s="64" t="s">
        <v>252</v>
      </c>
      <c r="F336" s="7">
        <v>25</v>
      </c>
      <c r="G336" s="200"/>
      <c r="H336" s="429">
        <f t="shared" si="51"/>
        <v>0</v>
      </c>
      <c r="I336" s="17"/>
      <c r="J336" s="208">
        <f t="shared" si="48"/>
        <v>0</v>
      </c>
      <c r="K336" s="208">
        <f t="shared" si="49"/>
        <v>0</v>
      </c>
      <c r="L336" s="208">
        <f t="shared" si="45"/>
        <v>0</v>
      </c>
    </row>
    <row r="337" spans="1:12" ht="20.25" customHeight="1">
      <c r="A337" s="208" t="s">
        <v>272</v>
      </c>
      <c r="B337" s="191" t="s">
        <v>251</v>
      </c>
      <c r="C337" s="251" t="s">
        <v>552</v>
      </c>
      <c r="D337" s="402" t="s">
        <v>553</v>
      </c>
      <c r="E337" s="64" t="s">
        <v>253</v>
      </c>
      <c r="F337" s="7">
        <v>90</v>
      </c>
      <c r="G337" s="200"/>
      <c r="H337" s="429">
        <f t="shared" si="51"/>
        <v>0</v>
      </c>
      <c r="I337" s="17"/>
      <c r="J337" s="208">
        <f t="shared" si="48"/>
        <v>0</v>
      </c>
      <c r="K337" s="208">
        <f t="shared" si="49"/>
        <v>0</v>
      </c>
      <c r="L337" s="208">
        <f t="shared" si="45"/>
        <v>0</v>
      </c>
    </row>
    <row r="338" spans="1:12" ht="20.25" customHeight="1">
      <c r="A338" s="208" t="s">
        <v>272</v>
      </c>
      <c r="B338" s="191" t="s">
        <v>251</v>
      </c>
      <c r="C338" s="251" t="s">
        <v>552</v>
      </c>
      <c r="D338" s="402" t="s">
        <v>553</v>
      </c>
      <c r="E338" s="64" t="s">
        <v>541</v>
      </c>
      <c r="F338" s="7">
        <v>175</v>
      </c>
      <c r="G338" s="200"/>
      <c r="H338" s="429">
        <f t="shared" si="51"/>
        <v>0</v>
      </c>
      <c r="I338" s="17"/>
      <c r="J338" s="208">
        <f t="shared" si="48"/>
        <v>0</v>
      </c>
      <c r="K338" s="208">
        <f t="shared" si="49"/>
        <v>0</v>
      </c>
      <c r="L338" s="208">
        <f t="shared" si="45"/>
        <v>0</v>
      </c>
    </row>
    <row r="339" spans="1:12" ht="20.25" customHeight="1">
      <c r="A339" s="208" t="s">
        <v>272</v>
      </c>
      <c r="B339" s="192" t="s">
        <v>251</v>
      </c>
      <c r="C339" s="251" t="s">
        <v>552</v>
      </c>
      <c r="D339" s="402" t="s">
        <v>553</v>
      </c>
      <c r="E339" s="64" t="s">
        <v>254</v>
      </c>
      <c r="F339" s="7">
        <v>360</v>
      </c>
      <c r="G339" s="200"/>
      <c r="H339" s="429">
        <f t="shared" si="51"/>
        <v>0</v>
      </c>
      <c r="I339" s="17"/>
      <c r="J339" s="208">
        <f t="shared" si="48"/>
        <v>0</v>
      </c>
      <c r="K339" s="208">
        <f t="shared" si="49"/>
        <v>0</v>
      </c>
      <c r="L339" s="208">
        <f t="shared" si="45"/>
        <v>0</v>
      </c>
    </row>
    <row r="340" spans="1:12" ht="31.5" customHeight="1">
      <c r="A340" s="113" t="s">
        <v>274</v>
      </c>
      <c r="B340" s="270"/>
      <c r="C340" s="120"/>
      <c r="D340" s="149"/>
      <c r="E340" s="15"/>
      <c r="F340" s="326"/>
      <c r="G340" s="202"/>
      <c r="H340" s="14"/>
      <c r="I340" s="33"/>
      <c r="J340" s="208">
        <f t="shared" si="48"/>
        <v>0</v>
      </c>
      <c r="K340" s="208">
        <f t="shared" si="49"/>
        <v>0</v>
      </c>
      <c r="L340" s="208">
        <f t="shared" si="45"/>
        <v>0</v>
      </c>
    </row>
    <row r="341" spans="1:12" ht="31.5" customHeight="1">
      <c r="A341" s="105" t="s">
        <v>275</v>
      </c>
      <c r="B341" s="117"/>
      <c r="C341" s="106"/>
      <c r="D341" s="271"/>
      <c r="E341" s="15"/>
      <c r="F341" s="326"/>
      <c r="G341" s="202"/>
      <c r="H341" s="14"/>
      <c r="I341" s="33"/>
      <c r="J341" s="208">
        <f t="shared" si="48"/>
        <v>0</v>
      </c>
      <c r="K341" s="208">
        <f t="shared" ref="K341:K346" si="52">$D$4</f>
        <v>0</v>
      </c>
      <c r="L341" s="208">
        <f t="shared" ref="L341:L346" si="53">$D$6</f>
        <v>0</v>
      </c>
    </row>
    <row r="342" spans="1:12" ht="48.75" customHeight="1">
      <c r="A342" s="208" t="s">
        <v>276</v>
      </c>
      <c r="B342" s="268" t="s">
        <v>36</v>
      </c>
      <c r="C342" s="62" t="s">
        <v>277</v>
      </c>
      <c r="D342" s="78" t="s">
        <v>278</v>
      </c>
      <c r="E342" s="6" t="s">
        <v>279</v>
      </c>
      <c r="F342" s="317">
        <v>50</v>
      </c>
      <c r="G342" s="200"/>
      <c r="H342" s="429">
        <f>G342*F342</f>
        <v>0</v>
      </c>
      <c r="I342" s="37"/>
      <c r="J342" s="208">
        <f t="shared" si="48"/>
        <v>0</v>
      </c>
      <c r="K342" s="208">
        <f t="shared" si="52"/>
        <v>0</v>
      </c>
      <c r="L342" s="208">
        <f t="shared" si="53"/>
        <v>0</v>
      </c>
    </row>
    <row r="343" spans="1:12" ht="45" customHeight="1">
      <c r="A343" s="208" t="s">
        <v>280</v>
      </c>
      <c r="B343" s="272" t="s">
        <v>10</v>
      </c>
      <c r="C343" s="62" t="s">
        <v>281</v>
      </c>
      <c r="D343" s="78" t="s">
        <v>282</v>
      </c>
      <c r="E343" s="6" t="s">
        <v>348</v>
      </c>
      <c r="F343" s="317">
        <v>40</v>
      </c>
      <c r="G343" s="200"/>
      <c r="H343" s="429">
        <f>G343*F343</f>
        <v>0</v>
      </c>
      <c r="I343" s="37"/>
      <c r="J343" s="208">
        <f t="shared" ref="J343:J354" si="54">$D$2</f>
        <v>0</v>
      </c>
      <c r="K343" s="208">
        <f t="shared" si="52"/>
        <v>0</v>
      </c>
      <c r="L343" s="208">
        <f t="shared" si="53"/>
        <v>0</v>
      </c>
    </row>
    <row r="344" spans="1:12" ht="15.75" customHeight="1">
      <c r="A344" s="154" t="s">
        <v>283</v>
      </c>
      <c r="B344" s="154"/>
      <c r="C344" s="132"/>
      <c r="D344" s="155"/>
      <c r="E344" s="27"/>
      <c r="F344" s="331"/>
      <c r="G344" s="204"/>
      <c r="H344" s="28"/>
      <c r="I344" s="29"/>
      <c r="J344" s="208">
        <f t="shared" si="54"/>
        <v>0</v>
      </c>
      <c r="K344" s="208">
        <f t="shared" si="52"/>
        <v>0</v>
      </c>
      <c r="L344" s="208">
        <f t="shared" si="53"/>
        <v>0</v>
      </c>
    </row>
    <row r="345" spans="1:12" ht="19.5" customHeight="1">
      <c r="A345" s="156" t="s">
        <v>413</v>
      </c>
      <c r="B345" s="156"/>
      <c r="C345" s="132"/>
      <c r="D345" s="157"/>
      <c r="E345" s="38"/>
      <c r="F345" s="335"/>
      <c r="G345" s="204"/>
      <c r="H345" s="28"/>
      <c r="I345" s="29"/>
      <c r="J345" s="208">
        <f t="shared" si="54"/>
        <v>0</v>
      </c>
      <c r="K345" s="208">
        <f t="shared" si="52"/>
        <v>0</v>
      </c>
      <c r="L345" s="208">
        <f t="shared" si="53"/>
        <v>0</v>
      </c>
    </row>
    <row r="346" spans="1:12" ht="15.75" customHeight="1">
      <c r="A346" s="133" t="s">
        <v>284</v>
      </c>
      <c r="B346" s="133"/>
      <c r="C346" s="158"/>
      <c r="D346" s="159"/>
      <c r="E346" s="39"/>
      <c r="F346" s="336"/>
      <c r="G346" s="204"/>
      <c r="H346" s="28"/>
      <c r="I346" s="29"/>
      <c r="J346" s="208">
        <f t="shared" si="54"/>
        <v>0</v>
      </c>
      <c r="K346" s="208">
        <f t="shared" si="52"/>
        <v>0</v>
      </c>
      <c r="L346" s="208">
        <f t="shared" si="53"/>
        <v>0</v>
      </c>
    </row>
    <row r="347" spans="1:12" ht="15.75" customHeight="1">
      <c r="A347" s="160" t="s">
        <v>285</v>
      </c>
      <c r="B347" s="160"/>
      <c r="C347" s="161"/>
      <c r="D347" s="162"/>
      <c r="E347" s="29"/>
      <c r="F347" s="337"/>
      <c r="G347" s="204"/>
      <c r="H347" s="28"/>
      <c r="I347" s="29"/>
      <c r="J347" s="208">
        <f t="shared" si="54"/>
        <v>0</v>
      </c>
      <c r="K347" s="208">
        <f t="shared" ref="K347:K381" si="55">$D$4</f>
        <v>0</v>
      </c>
      <c r="L347" s="208">
        <f t="shared" ref="L347:L386" si="56">$D$6</f>
        <v>0</v>
      </c>
    </row>
    <row r="348" spans="1:12" ht="15.75" customHeight="1">
      <c r="A348" s="208" t="s">
        <v>370</v>
      </c>
      <c r="B348" s="188" t="s">
        <v>66</v>
      </c>
      <c r="C348" s="91" t="s">
        <v>423</v>
      </c>
      <c r="D348" s="91" t="s">
        <v>424</v>
      </c>
      <c r="E348" s="6" t="s">
        <v>425</v>
      </c>
      <c r="F348" s="317">
        <v>60</v>
      </c>
      <c r="G348" s="200"/>
      <c r="H348" s="429">
        <f t="shared" ref="H348:H358" si="57">G348*F348</f>
        <v>0</v>
      </c>
      <c r="I348" s="17"/>
      <c r="J348" s="208">
        <f t="shared" si="54"/>
        <v>0</v>
      </c>
      <c r="K348" s="208">
        <f t="shared" si="55"/>
        <v>0</v>
      </c>
      <c r="L348" s="208">
        <f t="shared" si="56"/>
        <v>0</v>
      </c>
    </row>
    <row r="349" spans="1:12" ht="15.75" customHeight="1">
      <c r="A349" s="208"/>
      <c r="B349" s="423" t="s">
        <v>66</v>
      </c>
      <c r="C349" s="424" t="s">
        <v>423</v>
      </c>
      <c r="D349" s="424" t="s">
        <v>424</v>
      </c>
      <c r="E349" s="64" t="s">
        <v>511</v>
      </c>
      <c r="F349" s="317">
        <v>100</v>
      </c>
      <c r="G349" s="200"/>
      <c r="H349" s="429">
        <f t="shared" si="57"/>
        <v>0</v>
      </c>
      <c r="I349" s="17"/>
      <c r="J349" s="208">
        <f t="shared" si="54"/>
        <v>0</v>
      </c>
      <c r="K349" s="208"/>
      <c r="L349" s="208">
        <f t="shared" si="56"/>
        <v>0</v>
      </c>
    </row>
    <row r="350" spans="1:12" ht="60" customHeight="1">
      <c r="A350" s="208" t="s">
        <v>370</v>
      </c>
      <c r="B350" s="358" t="s">
        <v>251</v>
      </c>
      <c r="C350" s="68" t="s">
        <v>554</v>
      </c>
      <c r="D350" s="68" t="s">
        <v>555</v>
      </c>
      <c r="E350" s="64" t="s">
        <v>61</v>
      </c>
      <c r="F350" s="7">
        <v>40</v>
      </c>
      <c r="G350" s="200"/>
      <c r="H350" s="429">
        <f t="shared" si="57"/>
        <v>0</v>
      </c>
      <c r="I350" s="17"/>
      <c r="J350" s="208">
        <f t="shared" si="54"/>
        <v>0</v>
      </c>
      <c r="K350" s="208">
        <f t="shared" ref="K350:K358" si="58">$D$4</f>
        <v>0</v>
      </c>
      <c r="L350" s="208">
        <f t="shared" si="56"/>
        <v>0</v>
      </c>
    </row>
    <row r="351" spans="1:12" ht="22.5" customHeight="1">
      <c r="A351" s="208" t="s">
        <v>370</v>
      </c>
      <c r="B351" s="191" t="s">
        <v>251</v>
      </c>
      <c r="C351" s="102" t="s">
        <v>554</v>
      </c>
      <c r="D351" s="102" t="s">
        <v>555</v>
      </c>
      <c r="E351" s="64" t="s">
        <v>556</v>
      </c>
      <c r="F351" s="7">
        <v>70</v>
      </c>
      <c r="G351" s="200"/>
      <c r="H351" s="429">
        <f t="shared" si="57"/>
        <v>0</v>
      </c>
      <c r="I351" s="17"/>
      <c r="J351" s="208">
        <f t="shared" si="54"/>
        <v>0</v>
      </c>
      <c r="K351" s="208">
        <f t="shared" si="58"/>
        <v>0</v>
      </c>
      <c r="L351" s="208">
        <f t="shared" si="56"/>
        <v>0</v>
      </c>
    </row>
    <row r="352" spans="1:12" ht="22.5" customHeight="1">
      <c r="A352" s="208" t="s">
        <v>370</v>
      </c>
      <c r="B352" s="191" t="s">
        <v>251</v>
      </c>
      <c r="C352" s="102" t="s">
        <v>554</v>
      </c>
      <c r="D352" s="102" t="s">
        <v>555</v>
      </c>
      <c r="E352" s="64" t="s">
        <v>557</v>
      </c>
      <c r="F352" s="7">
        <v>130</v>
      </c>
      <c r="G352" s="200"/>
      <c r="H352" s="429">
        <f t="shared" si="57"/>
        <v>0</v>
      </c>
      <c r="I352" s="17"/>
      <c r="J352" s="208">
        <f t="shared" si="54"/>
        <v>0</v>
      </c>
      <c r="K352" s="208">
        <f t="shared" si="58"/>
        <v>0</v>
      </c>
      <c r="L352" s="208">
        <f t="shared" si="56"/>
        <v>0</v>
      </c>
    </row>
    <row r="353" spans="1:14" ht="22.5" customHeight="1">
      <c r="A353" s="208" t="s">
        <v>370</v>
      </c>
      <c r="B353" s="191" t="s">
        <v>251</v>
      </c>
      <c r="C353" s="102" t="s">
        <v>554</v>
      </c>
      <c r="D353" s="102" t="s">
        <v>555</v>
      </c>
      <c r="E353" s="64" t="s">
        <v>558</v>
      </c>
      <c r="F353" s="7">
        <v>250</v>
      </c>
      <c r="G353" s="200"/>
      <c r="H353" s="429">
        <f t="shared" si="57"/>
        <v>0</v>
      </c>
      <c r="I353" s="17"/>
      <c r="J353" s="208">
        <f t="shared" si="54"/>
        <v>0</v>
      </c>
      <c r="K353" s="208">
        <f t="shared" si="58"/>
        <v>0</v>
      </c>
      <c r="L353" s="208">
        <f t="shared" si="56"/>
        <v>0</v>
      </c>
    </row>
    <row r="354" spans="1:14" ht="22.5" customHeight="1">
      <c r="A354" s="208" t="s">
        <v>370</v>
      </c>
      <c r="B354" s="191" t="s">
        <v>251</v>
      </c>
      <c r="C354" s="102" t="s">
        <v>554</v>
      </c>
      <c r="D354" s="102" t="s">
        <v>555</v>
      </c>
      <c r="E354" s="64" t="s">
        <v>546</v>
      </c>
      <c r="F354" s="7">
        <v>450</v>
      </c>
      <c r="G354" s="200"/>
      <c r="H354" s="429">
        <f t="shared" si="57"/>
        <v>0</v>
      </c>
      <c r="I354" s="17"/>
      <c r="J354" s="208">
        <f t="shared" si="54"/>
        <v>0</v>
      </c>
      <c r="K354" s="208">
        <f t="shared" si="58"/>
        <v>0</v>
      </c>
      <c r="L354" s="208">
        <f t="shared" si="56"/>
        <v>0</v>
      </c>
    </row>
    <row r="355" spans="1:14" ht="75" customHeight="1">
      <c r="A355" s="208" t="s">
        <v>370</v>
      </c>
      <c r="B355" s="359" t="s">
        <v>251</v>
      </c>
      <c r="C355" s="68" t="s">
        <v>559</v>
      </c>
      <c r="D355" s="68" t="s">
        <v>560</v>
      </c>
      <c r="E355" s="64" t="s">
        <v>556</v>
      </c>
      <c r="F355" s="7">
        <v>80</v>
      </c>
      <c r="G355" s="200"/>
      <c r="H355" s="429">
        <f t="shared" si="57"/>
        <v>0</v>
      </c>
      <c r="I355" s="17"/>
      <c r="J355" s="208">
        <f t="shared" ref="J355:J385" si="59">$D$2</f>
        <v>0</v>
      </c>
      <c r="K355" s="208">
        <f t="shared" si="58"/>
        <v>0</v>
      </c>
      <c r="L355" s="208">
        <f t="shared" si="56"/>
        <v>0</v>
      </c>
    </row>
    <row r="356" spans="1:14" ht="30" customHeight="1">
      <c r="A356" s="208" t="s">
        <v>370</v>
      </c>
      <c r="B356" s="191" t="s">
        <v>251</v>
      </c>
      <c r="C356" s="102" t="s">
        <v>559</v>
      </c>
      <c r="D356" s="68" t="s">
        <v>560</v>
      </c>
      <c r="E356" s="64" t="s">
        <v>557</v>
      </c>
      <c r="F356" s="7">
        <v>150</v>
      </c>
      <c r="G356" s="200"/>
      <c r="H356" s="429">
        <f t="shared" si="57"/>
        <v>0</v>
      </c>
      <c r="I356" s="17"/>
      <c r="J356" s="208">
        <f t="shared" si="59"/>
        <v>0</v>
      </c>
      <c r="K356" s="208">
        <f t="shared" si="58"/>
        <v>0</v>
      </c>
      <c r="L356" s="208">
        <f t="shared" si="56"/>
        <v>0</v>
      </c>
    </row>
    <row r="357" spans="1:14" ht="30" customHeight="1">
      <c r="A357" s="208" t="s">
        <v>370</v>
      </c>
      <c r="B357" s="191" t="s">
        <v>251</v>
      </c>
      <c r="C357" s="102" t="s">
        <v>559</v>
      </c>
      <c r="D357" s="68" t="s">
        <v>560</v>
      </c>
      <c r="E357" s="64" t="s">
        <v>558</v>
      </c>
      <c r="F357" s="7">
        <v>290</v>
      </c>
      <c r="G357" s="200"/>
      <c r="H357" s="429">
        <f t="shared" si="57"/>
        <v>0</v>
      </c>
      <c r="I357" s="17"/>
      <c r="J357" s="208">
        <f t="shared" si="59"/>
        <v>0</v>
      </c>
      <c r="K357" s="208">
        <f t="shared" si="58"/>
        <v>0</v>
      </c>
      <c r="L357" s="208">
        <f t="shared" si="56"/>
        <v>0</v>
      </c>
    </row>
    <row r="358" spans="1:14" ht="30" customHeight="1">
      <c r="A358" s="208" t="s">
        <v>370</v>
      </c>
      <c r="B358" s="192" t="s">
        <v>251</v>
      </c>
      <c r="C358" s="92" t="s">
        <v>559</v>
      </c>
      <c r="D358" s="68" t="s">
        <v>560</v>
      </c>
      <c r="E358" s="64" t="s">
        <v>546</v>
      </c>
      <c r="F358" s="7">
        <v>530</v>
      </c>
      <c r="G358" s="200"/>
      <c r="H358" s="429">
        <f t="shared" si="57"/>
        <v>0</v>
      </c>
      <c r="I358" s="17"/>
      <c r="J358" s="208">
        <f t="shared" si="59"/>
        <v>0</v>
      </c>
      <c r="K358" s="208">
        <f t="shared" si="58"/>
        <v>0</v>
      </c>
      <c r="L358" s="208">
        <f t="shared" si="56"/>
        <v>0</v>
      </c>
    </row>
    <row r="359" spans="1:14" ht="47.25" customHeight="1">
      <c r="A359" s="154" t="s">
        <v>416</v>
      </c>
      <c r="B359" s="130"/>
      <c r="C359" s="163"/>
      <c r="D359" s="164"/>
      <c r="E359" s="27"/>
      <c r="F359" s="331"/>
      <c r="G359" s="204"/>
      <c r="H359" s="28"/>
      <c r="I359" s="29"/>
      <c r="J359" s="208">
        <f t="shared" si="59"/>
        <v>0</v>
      </c>
      <c r="K359" s="208">
        <f t="shared" si="55"/>
        <v>0</v>
      </c>
      <c r="L359" s="208">
        <f t="shared" si="56"/>
        <v>0</v>
      </c>
    </row>
    <row r="360" spans="1:14" ht="31.5" customHeight="1">
      <c r="A360" s="208" t="s">
        <v>286</v>
      </c>
      <c r="B360" s="197" t="s">
        <v>36</v>
      </c>
      <c r="C360" s="62" t="s">
        <v>287</v>
      </c>
      <c r="D360" s="89" t="s">
        <v>288</v>
      </c>
      <c r="E360" s="6" t="s">
        <v>289</v>
      </c>
      <c r="F360" s="317">
        <v>35</v>
      </c>
      <c r="G360" s="200"/>
      <c r="H360" s="429">
        <f>G360*F360</f>
        <v>0</v>
      </c>
      <c r="I360" s="17"/>
      <c r="J360" s="208">
        <f t="shared" si="59"/>
        <v>0</v>
      </c>
      <c r="K360" s="208">
        <f t="shared" si="55"/>
        <v>0</v>
      </c>
      <c r="L360" s="208">
        <f t="shared" si="56"/>
        <v>0</v>
      </c>
    </row>
    <row r="361" spans="1:14" ht="60" customHeight="1">
      <c r="A361" s="208" t="s">
        <v>290</v>
      </c>
      <c r="B361" s="216" t="s">
        <v>36</v>
      </c>
      <c r="C361" s="62" t="s">
        <v>376</v>
      </c>
      <c r="D361" s="89" t="s">
        <v>291</v>
      </c>
      <c r="E361" s="6" t="s">
        <v>43</v>
      </c>
      <c r="F361" s="317">
        <v>45</v>
      </c>
      <c r="G361" s="200"/>
      <c r="H361" s="429">
        <f>G361*F361</f>
        <v>0</v>
      </c>
      <c r="I361" s="17"/>
      <c r="J361" s="208">
        <f t="shared" si="59"/>
        <v>0</v>
      </c>
      <c r="K361" s="208">
        <f t="shared" si="55"/>
        <v>0</v>
      </c>
      <c r="L361" s="208">
        <f t="shared" si="56"/>
        <v>0</v>
      </c>
    </row>
    <row r="362" spans="1:14" ht="15.75" customHeight="1">
      <c r="A362" s="165" t="s">
        <v>414</v>
      </c>
      <c r="B362" s="130"/>
      <c r="C362" s="134"/>
      <c r="D362" s="132"/>
      <c r="E362" s="27"/>
      <c r="F362" s="331"/>
      <c r="G362" s="204"/>
      <c r="H362" s="28"/>
      <c r="I362" s="29"/>
      <c r="J362" s="208">
        <f t="shared" si="59"/>
        <v>0</v>
      </c>
      <c r="K362" s="208">
        <f t="shared" si="55"/>
        <v>0</v>
      </c>
      <c r="L362" s="208">
        <f t="shared" si="56"/>
        <v>0</v>
      </c>
    </row>
    <row r="363" spans="1:14" ht="30" customHeight="1">
      <c r="A363" s="208" t="s">
        <v>293</v>
      </c>
      <c r="B363" s="193" t="s">
        <v>294</v>
      </c>
      <c r="C363" s="226" t="s">
        <v>295</v>
      </c>
      <c r="D363" s="68" t="s">
        <v>296</v>
      </c>
      <c r="E363" s="64" t="s">
        <v>292</v>
      </c>
      <c r="F363" s="317">
        <v>50</v>
      </c>
      <c r="G363" s="200"/>
      <c r="H363" s="429">
        <f t="shared" ref="H363:H364" si="60">G363*F363</f>
        <v>0</v>
      </c>
      <c r="I363" s="41"/>
      <c r="J363" s="208">
        <f t="shared" si="59"/>
        <v>0</v>
      </c>
      <c r="K363" s="208">
        <f t="shared" si="55"/>
        <v>0</v>
      </c>
      <c r="L363" s="208">
        <f t="shared" si="56"/>
        <v>0</v>
      </c>
    </row>
    <row r="364" spans="1:14" ht="30" customHeight="1">
      <c r="A364" s="208" t="s">
        <v>293</v>
      </c>
      <c r="B364" s="217" t="s">
        <v>294</v>
      </c>
      <c r="C364" s="238" t="s">
        <v>295</v>
      </c>
      <c r="D364" s="210" t="s">
        <v>296</v>
      </c>
      <c r="E364" s="64" t="s">
        <v>297</v>
      </c>
      <c r="F364" s="317">
        <v>50</v>
      </c>
      <c r="G364" s="200"/>
      <c r="H364" s="429">
        <f t="shared" si="60"/>
        <v>0</v>
      </c>
      <c r="I364" s="41"/>
      <c r="J364" s="208">
        <f t="shared" si="59"/>
        <v>0</v>
      </c>
      <c r="K364" s="208">
        <f t="shared" si="55"/>
        <v>0</v>
      </c>
      <c r="L364" s="208">
        <f t="shared" si="56"/>
        <v>0</v>
      </c>
    </row>
    <row r="365" spans="1:14" ht="15.75" customHeight="1">
      <c r="A365" s="130" t="s">
        <v>504</v>
      </c>
      <c r="B365" s="168"/>
      <c r="C365" s="168"/>
      <c r="D365" s="132"/>
      <c r="E365" s="27"/>
      <c r="F365" s="331"/>
      <c r="G365" s="204"/>
      <c r="H365" s="28"/>
      <c r="I365" s="29"/>
      <c r="J365" s="208">
        <f t="shared" si="59"/>
        <v>0</v>
      </c>
      <c r="K365" s="208">
        <f t="shared" si="55"/>
        <v>0</v>
      </c>
      <c r="L365" s="208">
        <f t="shared" si="56"/>
        <v>0</v>
      </c>
    </row>
    <row r="366" spans="1:14" ht="60" customHeight="1">
      <c r="A366" s="273" t="s">
        <v>9</v>
      </c>
      <c r="B366" s="368" t="s">
        <v>10</v>
      </c>
      <c r="C366" s="353" t="s">
        <v>298</v>
      </c>
      <c r="D366" s="62" t="s">
        <v>505</v>
      </c>
      <c r="E366" s="6" t="s">
        <v>315</v>
      </c>
      <c r="F366" s="317">
        <v>250</v>
      </c>
      <c r="G366" s="200"/>
      <c r="H366" s="429">
        <f t="shared" ref="H366:H384" si="61">G366*F366</f>
        <v>0</v>
      </c>
      <c r="I366" s="17"/>
      <c r="J366" s="208">
        <f t="shared" si="59"/>
        <v>0</v>
      </c>
      <c r="K366" s="208">
        <f t="shared" si="55"/>
        <v>0</v>
      </c>
      <c r="L366" s="208">
        <f t="shared" si="56"/>
        <v>0</v>
      </c>
    </row>
    <row r="367" spans="1:14" s="54" customFormat="1" ht="60" customHeight="1">
      <c r="A367" s="463"/>
      <c r="B367" s="425" t="s">
        <v>10</v>
      </c>
      <c r="C367" s="465" t="s">
        <v>621</v>
      </c>
      <c r="D367" s="466" t="s">
        <v>622</v>
      </c>
      <c r="E367" s="465" t="s">
        <v>623</v>
      </c>
      <c r="F367" s="467">
        <v>350</v>
      </c>
      <c r="G367" s="200"/>
      <c r="H367" s="429"/>
      <c r="I367" s="37"/>
      <c r="J367" s="229"/>
      <c r="K367" s="229"/>
      <c r="L367" s="229"/>
      <c r="N367"/>
    </row>
    <row r="368" spans="1:14" ht="57.75" customHeight="1">
      <c r="A368" s="274" t="s">
        <v>9</v>
      </c>
      <c r="B368" s="425" t="s">
        <v>10</v>
      </c>
      <c r="C368" s="1" t="s">
        <v>467</v>
      </c>
      <c r="D368" s="219" t="s">
        <v>468</v>
      </c>
      <c r="E368" s="1" t="s">
        <v>365</v>
      </c>
      <c r="F368" s="317">
        <v>80</v>
      </c>
      <c r="G368" s="200"/>
      <c r="H368" s="429">
        <f t="shared" si="61"/>
        <v>0</v>
      </c>
      <c r="I368" s="17"/>
      <c r="J368" s="208">
        <f t="shared" si="59"/>
        <v>0</v>
      </c>
      <c r="K368" s="208">
        <f t="shared" si="55"/>
        <v>0</v>
      </c>
      <c r="L368" s="208">
        <f t="shared" si="56"/>
        <v>0</v>
      </c>
    </row>
    <row r="369" spans="1:12" ht="18.75" customHeight="1">
      <c r="A369" s="277" t="s">
        <v>441</v>
      </c>
      <c r="B369" s="368" t="s">
        <v>13</v>
      </c>
      <c r="C369" s="166" t="s">
        <v>298</v>
      </c>
      <c r="D369" s="282" t="s">
        <v>299</v>
      </c>
      <c r="E369" s="64" t="s">
        <v>43</v>
      </c>
      <c r="F369" s="317">
        <v>120</v>
      </c>
      <c r="G369" s="200"/>
      <c r="H369" s="429">
        <f t="shared" si="61"/>
        <v>0</v>
      </c>
      <c r="I369" s="17"/>
      <c r="J369" s="208">
        <f t="shared" si="59"/>
        <v>0</v>
      </c>
      <c r="K369" s="208">
        <f t="shared" si="55"/>
        <v>0</v>
      </c>
      <c r="L369" s="208">
        <f t="shared" si="56"/>
        <v>0</v>
      </c>
    </row>
    <row r="370" spans="1:12" ht="18.75" customHeight="1">
      <c r="A370" s="277" t="s">
        <v>9</v>
      </c>
      <c r="B370" s="425" t="s">
        <v>13</v>
      </c>
      <c r="C370" s="284" t="s">
        <v>298</v>
      </c>
      <c r="D370" s="285" t="s">
        <v>299</v>
      </c>
      <c r="E370" s="64" t="s">
        <v>300</v>
      </c>
      <c r="F370" s="317">
        <v>190</v>
      </c>
      <c r="G370" s="200"/>
      <c r="H370" s="429">
        <f t="shared" si="61"/>
        <v>0</v>
      </c>
      <c r="I370" s="9"/>
      <c r="J370" s="208">
        <f t="shared" si="59"/>
        <v>0</v>
      </c>
      <c r="K370" s="208">
        <f t="shared" si="55"/>
        <v>0</v>
      </c>
      <c r="L370" s="208">
        <f t="shared" si="56"/>
        <v>0</v>
      </c>
    </row>
    <row r="371" spans="1:12" ht="75.75" customHeight="1">
      <c r="A371" s="276" t="s">
        <v>301</v>
      </c>
      <c r="B371" s="394" t="s">
        <v>36</v>
      </c>
      <c r="C371" s="289" t="s">
        <v>302</v>
      </c>
      <c r="D371" s="169" t="s">
        <v>379</v>
      </c>
      <c r="E371" s="64" t="s">
        <v>303</v>
      </c>
      <c r="F371" s="317">
        <v>35</v>
      </c>
      <c r="G371" s="200"/>
      <c r="H371" s="429">
        <f t="shared" si="61"/>
        <v>0</v>
      </c>
      <c r="I371" s="9"/>
      <c r="J371" s="208">
        <f t="shared" si="59"/>
        <v>0</v>
      </c>
      <c r="K371" s="208">
        <f t="shared" si="55"/>
        <v>0</v>
      </c>
      <c r="L371" s="208">
        <f t="shared" si="56"/>
        <v>0</v>
      </c>
    </row>
    <row r="372" spans="1:12" ht="25.5" customHeight="1">
      <c r="A372" s="277" t="s">
        <v>301</v>
      </c>
      <c r="B372" s="367" t="s">
        <v>36</v>
      </c>
      <c r="C372" s="290" t="s">
        <v>302</v>
      </c>
      <c r="D372" s="286" t="s">
        <v>460</v>
      </c>
      <c r="E372" s="64" t="s">
        <v>304</v>
      </c>
      <c r="F372" s="317">
        <v>60</v>
      </c>
      <c r="G372" s="200"/>
      <c r="H372" s="429">
        <f t="shared" si="61"/>
        <v>0</v>
      </c>
      <c r="I372" s="9"/>
      <c r="J372" s="208">
        <f t="shared" si="59"/>
        <v>0</v>
      </c>
      <c r="K372" s="208">
        <f t="shared" si="55"/>
        <v>0</v>
      </c>
      <c r="L372" s="208">
        <f t="shared" si="56"/>
        <v>0</v>
      </c>
    </row>
    <row r="373" spans="1:12" ht="75.75" customHeight="1">
      <c r="A373" s="277" t="s">
        <v>301</v>
      </c>
      <c r="B373" s="367" t="s">
        <v>36</v>
      </c>
      <c r="C373" s="281" t="s">
        <v>305</v>
      </c>
      <c r="D373" s="140" t="s">
        <v>380</v>
      </c>
      <c r="E373" s="64" t="s">
        <v>303</v>
      </c>
      <c r="F373" s="317">
        <v>40</v>
      </c>
      <c r="G373" s="200"/>
      <c r="H373" s="429">
        <f t="shared" si="61"/>
        <v>0</v>
      </c>
      <c r="I373" s="9"/>
      <c r="J373" s="208">
        <f t="shared" si="59"/>
        <v>0</v>
      </c>
      <c r="K373" s="208">
        <f t="shared" si="55"/>
        <v>0</v>
      </c>
      <c r="L373" s="208">
        <f t="shared" si="56"/>
        <v>0</v>
      </c>
    </row>
    <row r="374" spans="1:12" ht="24.75" customHeight="1">
      <c r="A374" s="277" t="s">
        <v>301</v>
      </c>
      <c r="B374" s="367" t="s">
        <v>36</v>
      </c>
      <c r="C374" s="283" t="s">
        <v>305</v>
      </c>
      <c r="D374" s="287" t="s">
        <v>461</v>
      </c>
      <c r="E374" s="64" t="s">
        <v>306</v>
      </c>
      <c r="F374" s="317">
        <v>70</v>
      </c>
      <c r="G374" s="200"/>
      <c r="H374" s="429">
        <f t="shared" si="61"/>
        <v>0</v>
      </c>
      <c r="I374" s="9"/>
      <c r="J374" s="208">
        <f t="shared" si="59"/>
        <v>0</v>
      </c>
      <c r="K374" s="208">
        <f t="shared" si="55"/>
        <v>0</v>
      </c>
      <c r="L374" s="208">
        <f t="shared" si="56"/>
        <v>0</v>
      </c>
    </row>
    <row r="375" spans="1:12" ht="45" customHeight="1">
      <c r="A375" s="277" t="s">
        <v>301</v>
      </c>
      <c r="B375" s="367" t="s">
        <v>36</v>
      </c>
      <c r="C375" s="289" t="s">
        <v>307</v>
      </c>
      <c r="D375" s="141" t="s">
        <v>381</v>
      </c>
      <c r="E375" s="64" t="s">
        <v>303</v>
      </c>
      <c r="F375" s="317">
        <v>40</v>
      </c>
      <c r="G375" s="200"/>
      <c r="H375" s="429">
        <f t="shared" si="61"/>
        <v>0</v>
      </c>
      <c r="I375" s="9"/>
      <c r="J375" s="208">
        <f t="shared" si="59"/>
        <v>0</v>
      </c>
      <c r="K375" s="208">
        <f t="shared" si="55"/>
        <v>0</v>
      </c>
      <c r="L375" s="208">
        <f t="shared" si="56"/>
        <v>0</v>
      </c>
    </row>
    <row r="376" spans="1:12" ht="36" customHeight="1">
      <c r="A376" s="277" t="s">
        <v>301</v>
      </c>
      <c r="B376" s="367" t="s">
        <v>36</v>
      </c>
      <c r="C376" s="291" t="s">
        <v>307</v>
      </c>
      <c r="D376" s="142"/>
      <c r="E376" s="64" t="s">
        <v>306</v>
      </c>
      <c r="F376" s="317">
        <v>75</v>
      </c>
      <c r="G376" s="200"/>
      <c r="H376" s="429">
        <f t="shared" si="61"/>
        <v>0</v>
      </c>
      <c r="I376" s="9"/>
      <c r="J376" s="208">
        <f t="shared" si="59"/>
        <v>0</v>
      </c>
      <c r="K376" s="208">
        <f t="shared" si="55"/>
        <v>0</v>
      </c>
      <c r="L376" s="208">
        <f t="shared" si="56"/>
        <v>0</v>
      </c>
    </row>
    <row r="377" spans="1:12" ht="60.75" customHeight="1">
      <c r="A377" s="277" t="s">
        <v>301</v>
      </c>
      <c r="B377" s="367" t="s">
        <v>36</v>
      </c>
      <c r="C377" s="289" t="s">
        <v>308</v>
      </c>
      <c r="D377" s="140" t="s">
        <v>382</v>
      </c>
      <c r="E377" s="64" t="s">
        <v>309</v>
      </c>
      <c r="F377" s="317">
        <v>40</v>
      </c>
      <c r="G377" s="200"/>
      <c r="H377" s="429">
        <f t="shared" si="61"/>
        <v>0</v>
      </c>
      <c r="I377" s="9"/>
      <c r="J377" s="208">
        <f t="shared" si="59"/>
        <v>0</v>
      </c>
      <c r="K377" s="208">
        <f t="shared" si="55"/>
        <v>0</v>
      </c>
      <c r="L377" s="208">
        <f t="shared" si="56"/>
        <v>0</v>
      </c>
    </row>
    <row r="378" spans="1:12" ht="41.25" customHeight="1">
      <c r="A378" s="277" t="s">
        <v>301</v>
      </c>
      <c r="B378" s="367" t="s">
        <v>36</v>
      </c>
      <c r="C378" s="291" t="s">
        <v>308</v>
      </c>
      <c r="D378" s="142"/>
      <c r="E378" s="64" t="s">
        <v>304</v>
      </c>
      <c r="F378" s="317">
        <v>75</v>
      </c>
      <c r="G378" s="200"/>
      <c r="H378" s="429">
        <f t="shared" si="61"/>
        <v>0</v>
      </c>
      <c r="I378" s="9"/>
      <c r="J378" s="208">
        <f t="shared" si="59"/>
        <v>0</v>
      </c>
      <c r="K378" s="208">
        <f t="shared" si="55"/>
        <v>0</v>
      </c>
      <c r="L378" s="208">
        <f t="shared" si="56"/>
        <v>0</v>
      </c>
    </row>
    <row r="379" spans="1:12" ht="45.75" customHeight="1">
      <c r="A379" s="277" t="s">
        <v>301</v>
      </c>
      <c r="B379" s="367" t="s">
        <v>36</v>
      </c>
      <c r="C379" s="289" t="s">
        <v>310</v>
      </c>
      <c r="D379" s="140" t="s">
        <v>311</v>
      </c>
      <c r="E379" s="64" t="s">
        <v>303</v>
      </c>
      <c r="F379" s="317">
        <v>40</v>
      </c>
      <c r="G379" s="200"/>
      <c r="H379" s="429">
        <f t="shared" si="61"/>
        <v>0</v>
      </c>
      <c r="I379" s="9"/>
      <c r="J379" s="208">
        <f t="shared" si="59"/>
        <v>0</v>
      </c>
      <c r="K379" s="208">
        <f t="shared" si="55"/>
        <v>0</v>
      </c>
      <c r="L379" s="208">
        <f t="shared" si="56"/>
        <v>0</v>
      </c>
    </row>
    <row r="380" spans="1:12" ht="23.25" customHeight="1">
      <c r="A380" s="277" t="s">
        <v>301</v>
      </c>
      <c r="B380" s="367" t="s">
        <v>36</v>
      </c>
      <c r="C380" s="290" t="s">
        <v>310</v>
      </c>
      <c r="D380" s="287" t="s">
        <v>312</v>
      </c>
      <c r="E380" s="64" t="s">
        <v>304</v>
      </c>
      <c r="F380" s="317">
        <v>75</v>
      </c>
      <c r="G380" s="200"/>
      <c r="H380" s="429">
        <f t="shared" si="61"/>
        <v>0</v>
      </c>
      <c r="I380" s="9"/>
      <c r="J380" s="208">
        <f t="shared" si="59"/>
        <v>0</v>
      </c>
      <c r="K380" s="208">
        <f t="shared" si="55"/>
        <v>0</v>
      </c>
      <c r="L380" s="208">
        <f t="shared" si="56"/>
        <v>0</v>
      </c>
    </row>
    <row r="381" spans="1:12" ht="60.75" customHeight="1">
      <c r="A381" s="294" t="s">
        <v>301</v>
      </c>
      <c r="B381" s="367" t="s">
        <v>36</v>
      </c>
      <c r="C381" s="289" t="s">
        <v>313</v>
      </c>
      <c r="D381" s="140" t="s">
        <v>314</v>
      </c>
      <c r="E381" s="64" t="s">
        <v>303</v>
      </c>
      <c r="F381" s="317">
        <v>40</v>
      </c>
      <c r="G381" s="200"/>
      <c r="H381" s="429">
        <f t="shared" si="61"/>
        <v>0</v>
      </c>
      <c r="I381" s="9"/>
      <c r="J381" s="208">
        <f t="shared" si="59"/>
        <v>0</v>
      </c>
      <c r="K381" s="208">
        <f t="shared" si="55"/>
        <v>0</v>
      </c>
      <c r="L381" s="208">
        <f t="shared" si="56"/>
        <v>0</v>
      </c>
    </row>
    <row r="382" spans="1:12" ht="21" customHeight="1">
      <c r="A382" s="294" t="s">
        <v>301</v>
      </c>
      <c r="B382" s="367" t="s">
        <v>36</v>
      </c>
      <c r="C382" s="290" t="s">
        <v>313</v>
      </c>
      <c r="D382" s="287" t="s">
        <v>314</v>
      </c>
      <c r="E382" s="64" t="s">
        <v>304</v>
      </c>
      <c r="F382" s="317">
        <v>75</v>
      </c>
      <c r="G382" s="200"/>
      <c r="H382" s="429">
        <f t="shared" si="61"/>
        <v>0</v>
      </c>
      <c r="I382" s="9"/>
      <c r="J382" s="208">
        <f t="shared" si="59"/>
        <v>0</v>
      </c>
      <c r="K382" s="208">
        <f t="shared" ref="K382:K407" si="62">$D$4</f>
        <v>0</v>
      </c>
      <c r="L382" s="208">
        <f t="shared" si="56"/>
        <v>0</v>
      </c>
    </row>
    <row r="383" spans="1:12" ht="36" customHeight="1">
      <c r="A383" s="294" t="s">
        <v>301</v>
      </c>
      <c r="B383" s="367" t="s">
        <v>36</v>
      </c>
      <c r="C383" s="1" t="s">
        <v>449</v>
      </c>
      <c r="D383" s="219" t="s">
        <v>450</v>
      </c>
      <c r="E383" s="1" t="s">
        <v>309</v>
      </c>
      <c r="F383" s="317">
        <v>75</v>
      </c>
      <c r="G383" s="203"/>
      <c r="H383" s="429">
        <f t="shared" si="61"/>
        <v>0</v>
      </c>
      <c r="I383" s="9"/>
      <c r="J383" s="208">
        <f t="shared" si="59"/>
        <v>0</v>
      </c>
      <c r="K383" s="208">
        <f t="shared" si="62"/>
        <v>0</v>
      </c>
      <c r="L383" s="208">
        <f t="shared" si="56"/>
        <v>0</v>
      </c>
    </row>
    <row r="384" spans="1:12" ht="22.5" customHeight="1">
      <c r="A384" s="294" t="s">
        <v>301</v>
      </c>
      <c r="B384" s="367" t="s">
        <v>36</v>
      </c>
      <c r="C384" s="208" t="s">
        <v>449</v>
      </c>
      <c r="D384" s="288" t="s">
        <v>450</v>
      </c>
      <c r="E384" s="1" t="s">
        <v>304</v>
      </c>
      <c r="F384" s="317">
        <v>100</v>
      </c>
      <c r="G384" s="203"/>
      <c r="H384" s="429">
        <f t="shared" si="61"/>
        <v>0</v>
      </c>
      <c r="I384" s="9"/>
      <c r="J384" s="208">
        <f t="shared" si="59"/>
        <v>0</v>
      </c>
      <c r="K384" s="208">
        <f t="shared" si="62"/>
        <v>0</v>
      </c>
      <c r="L384" s="208">
        <f t="shared" si="56"/>
        <v>0</v>
      </c>
    </row>
    <row r="385" spans="1:14" ht="30" customHeight="1">
      <c r="A385" s="276" t="s">
        <v>316</v>
      </c>
      <c r="B385" s="368" t="s">
        <v>10</v>
      </c>
      <c r="C385" s="171" t="s">
        <v>317</v>
      </c>
      <c r="D385" s="89" t="s">
        <v>318</v>
      </c>
      <c r="E385" s="6" t="s">
        <v>319</v>
      </c>
      <c r="F385" s="317">
        <v>50</v>
      </c>
      <c r="G385" s="200"/>
      <c r="H385" s="429">
        <f t="shared" ref="H385:H387" si="63">G385*F385</f>
        <v>0</v>
      </c>
      <c r="I385" s="9"/>
      <c r="J385" s="208">
        <f t="shared" si="59"/>
        <v>0</v>
      </c>
      <c r="K385" s="208">
        <f t="shared" si="62"/>
        <v>0</v>
      </c>
      <c r="L385" s="208">
        <f t="shared" si="56"/>
        <v>0</v>
      </c>
    </row>
    <row r="386" spans="1:14" ht="45" customHeight="1">
      <c r="A386" s="292" t="s">
        <v>526</v>
      </c>
      <c r="B386" s="369" t="s">
        <v>10</v>
      </c>
      <c r="C386" s="135" t="s">
        <v>320</v>
      </c>
      <c r="D386" s="89" t="s">
        <v>321</v>
      </c>
      <c r="E386" s="6" t="s">
        <v>252</v>
      </c>
      <c r="F386" s="317">
        <v>60</v>
      </c>
      <c r="G386" s="200"/>
      <c r="H386" s="429">
        <f t="shared" si="63"/>
        <v>0</v>
      </c>
      <c r="I386" s="9"/>
      <c r="J386" s="208">
        <f t="shared" ref="J386:J407" si="64">$D$2</f>
        <v>0</v>
      </c>
      <c r="K386" s="208">
        <f t="shared" si="62"/>
        <v>0</v>
      </c>
      <c r="L386" s="208">
        <f t="shared" si="56"/>
        <v>0</v>
      </c>
    </row>
    <row r="387" spans="1:14" ht="30" customHeight="1">
      <c r="A387" s="279"/>
      <c r="B387" s="370" t="s">
        <v>10</v>
      </c>
      <c r="C387" s="135" t="s">
        <v>527</v>
      </c>
      <c r="D387" s="89" t="s">
        <v>528</v>
      </c>
      <c r="E387" s="6" t="s">
        <v>529</v>
      </c>
      <c r="F387" s="317">
        <v>100</v>
      </c>
      <c r="G387" s="200"/>
      <c r="H387" s="429">
        <f t="shared" si="63"/>
        <v>0</v>
      </c>
      <c r="I387" s="9"/>
      <c r="J387" s="208">
        <f t="shared" si="64"/>
        <v>0</v>
      </c>
      <c r="K387" s="208"/>
      <c r="L387" s="208">
        <f t="shared" ref="L387:L407" si="65">$D$6</f>
        <v>0</v>
      </c>
    </row>
    <row r="388" spans="1:14" ht="15.75" customHeight="1">
      <c r="A388" s="277" t="s">
        <v>322</v>
      </c>
      <c r="B388" s="368" t="s">
        <v>10</v>
      </c>
      <c r="C388" s="135" t="s">
        <v>323</v>
      </c>
      <c r="D388" s="89" t="s">
        <v>324</v>
      </c>
      <c r="E388" s="6" t="s">
        <v>325</v>
      </c>
      <c r="F388" s="317">
        <v>50</v>
      </c>
      <c r="G388" s="200"/>
      <c r="H388" s="429">
        <f t="shared" ref="H388:H405" si="66">G388*F388</f>
        <v>0</v>
      </c>
      <c r="I388" s="9"/>
      <c r="J388" s="208">
        <f t="shared" si="64"/>
        <v>0</v>
      </c>
      <c r="K388" s="208">
        <f t="shared" si="62"/>
        <v>0</v>
      </c>
      <c r="L388" s="208">
        <f t="shared" si="65"/>
        <v>0</v>
      </c>
    </row>
    <row r="389" spans="1:14" ht="30" customHeight="1">
      <c r="A389" s="277" t="s">
        <v>322</v>
      </c>
      <c r="B389" s="369" t="s">
        <v>10</v>
      </c>
      <c r="C389" s="135" t="s">
        <v>326</v>
      </c>
      <c r="D389" s="89" t="s">
        <v>327</v>
      </c>
      <c r="E389" s="6" t="s">
        <v>325</v>
      </c>
      <c r="F389" s="317">
        <v>100</v>
      </c>
      <c r="G389" s="200"/>
      <c r="H389" s="429">
        <f t="shared" si="66"/>
        <v>0</v>
      </c>
      <c r="I389" s="9"/>
      <c r="J389" s="208">
        <f t="shared" si="64"/>
        <v>0</v>
      </c>
      <c r="K389" s="208">
        <f t="shared" si="62"/>
        <v>0</v>
      </c>
      <c r="L389" s="208">
        <f t="shared" si="65"/>
        <v>0</v>
      </c>
    </row>
    <row r="390" spans="1:14" ht="30" customHeight="1">
      <c r="A390" s="277" t="s">
        <v>322</v>
      </c>
      <c r="B390" s="369" t="s">
        <v>10</v>
      </c>
      <c r="C390" s="135" t="s">
        <v>328</v>
      </c>
      <c r="D390" s="89" t="s">
        <v>329</v>
      </c>
      <c r="E390" s="6" t="s">
        <v>325</v>
      </c>
      <c r="F390" s="317">
        <v>50</v>
      </c>
      <c r="G390" s="200"/>
      <c r="H390" s="429">
        <f t="shared" si="66"/>
        <v>0</v>
      </c>
      <c r="I390" s="9"/>
      <c r="J390" s="208">
        <f t="shared" si="64"/>
        <v>0</v>
      </c>
      <c r="K390" s="208">
        <f t="shared" si="62"/>
        <v>0</v>
      </c>
      <c r="L390" s="208">
        <f t="shared" si="65"/>
        <v>0</v>
      </c>
    </row>
    <row r="391" spans="1:14" ht="15.75" customHeight="1">
      <c r="A391" s="277" t="s">
        <v>322</v>
      </c>
      <c r="B391" s="369" t="s">
        <v>10</v>
      </c>
      <c r="C391" s="135" t="s">
        <v>330</v>
      </c>
      <c r="D391" s="89" t="s">
        <v>331</v>
      </c>
      <c r="E391" s="6" t="s">
        <v>325</v>
      </c>
      <c r="F391" s="317">
        <v>50</v>
      </c>
      <c r="G391" s="200"/>
      <c r="H391" s="429">
        <f t="shared" si="66"/>
        <v>0</v>
      </c>
      <c r="I391" s="9"/>
      <c r="J391" s="208">
        <f t="shared" si="64"/>
        <v>0</v>
      </c>
      <c r="K391" s="208">
        <f t="shared" si="62"/>
        <v>0</v>
      </c>
      <c r="L391" s="208">
        <f t="shared" si="65"/>
        <v>0</v>
      </c>
    </row>
    <row r="392" spans="1:14" ht="45" customHeight="1">
      <c r="A392" s="277" t="s">
        <v>322</v>
      </c>
      <c r="B392" s="369" t="s">
        <v>10</v>
      </c>
      <c r="C392" s="135" t="s">
        <v>332</v>
      </c>
      <c r="D392" s="89" t="s">
        <v>333</v>
      </c>
      <c r="E392" s="6" t="s">
        <v>325</v>
      </c>
      <c r="F392" s="317">
        <v>50</v>
      </c>
      <c r="G392" s="200"/>
      <c r="H392" s="429">
        <f t="shared" si="66"/>
        <v>0</v>
      </c>
      <c r="I392" s="9"/>
      <c r="J392" s="208">
        <f t="shared" si="64"/>
        <v>0</v>
      </c>
      <c r="K392" s="208">
        <f t="shared" si="62"/>
        <v>0</v>
      </c>
      <c r="L392" s="208">
        <f t="shared" si="65"/>
        <v>0</v>
      </c>
    </row>
    <row r="393" spans="1:14" ht="15.75" customHeight="1">
      <c r="A393" s="277" t="s">
        <v>322</v>
      </c>
      <c r="B393" s="369" t="s">
        <v>10</v>
      </c>
      <c r="C393" s="135" t="s">
        <v>334</v>
      </c>
      <c r="D393" s="89" t="s">
        <v>335</v>
      </c>
      <c r="E393" s="6" t="s">
        <v>325</v>
      </c>
      <c r="F393" s="317">
        <v>50</v>
      </c>
      <c r="G393" s="200"/>
      <c r="H393" s="429">
        <f t="shared" si="66"/>
        <v>0</v>
      </c>
      <c r="I393" s="9"/>
      <c r="J393" s="208">
        <f t="shared" si="64"/>
        <v>0</v>
      </c>
      <c r="K393" s="208">
        <f t="shared" si="62"/>
        <v>0</v>
      </c>
      <c r="L393" s="208">
        <f t="shared" si="65"/>
        <v>0</v>
      </c>
    </row>
    <row r="394" spans="1:14" ht="15.75" customHeight="1">
      <c r="A394" s="277" t="s">
        <v>322</v>
      </c>
      <c r="B394" s="370" t="s">
        <v>10</v>
      </c>
      <c r="C394" s="170" t="s">
        <v>336</v>
      </c>
      <c r="D394" s="91" t="s">
        <v>337</v>
      </c>
      <c r="E394" s="6" t="s">
        <v>325</v>
      </c>
      <c r="F394" s="317">
        <v>80</v>
      </c>
      <c r="G394" s="200"/>
      <c r="H394" s="429">
        <f t="shared" si="66"/>
        <v>0</v>
      </c>
      <c r="I394" s="9"/>
      <c r="J394" s="208">
        <f t="shared" si="64"/>
        <v>0</v>
      </c>
      <c r="K394" s="208">
        <f t="shared" si="62"/>
        <v>0</v>
      </c>
      <c r="L394" s="208">
        <f t="shared" si="65"/>
        <v>0</v>
      </c>
    </row>
    <row r="395" spans="1:14" ht="45.75" customHeight="1">
      <c r="A395" s="276" t="s">
        <v>371</v>
      </c>
      <c r="B395" s="368" t="s">
        <v>10</v>
      </c>
      <c r="C395" s="289" t="s">
        <v>338</v>
      </c>
      <c r="D395" s="140" t="s">
        <v>339</v>
      </c>
      <c r="E395" s="64" t="s">
        <v>232</v>
      </c>
      <c r="F395" s="317">
        <v>60</v>
      </c>
      <c r="G395" s="200"/>
      <c r="H395" s="429">
        <f t="shared" si="66"/>
        <v>0</v>
      </c>
      <c r="I395" s="9"/>
      <c r="J395" s="208">
        <f t="shared" si="64"/>
        <v>0</v>
      </c>
      <c r="K395" s="208">
        <f t="shared" si="62"/>
        <v>0</v>
      </c>
      <c r="L395" s="208">
        <f t="shared" si="65"/>
        <v>0</v>
      </c>
    </row>
    <row r="396" spans="1:14" s="54" customFormat="1" ht="20.25" customHeight="1">
      <c r="A396" s="456"/>
      <c r="B396" s="396" t="s">
        <v>10</v>
      </c>
      <c r="C396" s="293" t="s">
        <v>338</v>
      </c>
      <c r="D396" s="457" t="s">
        <v>339</v>
      </c>
      <c r="E396" s="458" t="s">
        <v>30</v>
      </c>
      <c r="F396" s="332">
        <v>120</v>
      </c>
      <c r="G396" s="200"/>
      <c r="H396" s="429">
        <f t="shared" si="66"/>
        <v>0</v>
      </c>
      <c r="I396" s="9"/>
      <c r="J396" s="229"/>
      <c r="K396" s="229"/>
      <c r="L396" s="229"/>
      <c r="N396"/>
    </row>
    <row r="397" spans="1:14" ht="21" customHeight="1">
      <c r="A397" s="277" t="s">
        <v>371</v>
      </c>
      <c r="B397" s="369" t="s">
        <v>10</v>
      </c>
      <c r="C397" s="293" t="s">
        <v>338</v>
      </c>
      <c r="D397" s="457" t="s">
        <v>339</v>
      </c>
      <c r="E397" s="64" t="s">
        <v>42</v>
      </c>
      <c r="F397" s="317">
        <v>240</v>
      </c>
      <c r="G397" s="200"/>
      <c r="H397" s="429">
        <f t="shared" si="66"/>
        <v>0</v>
      </c>
      <c r="I397" s="9"/>
      <c r="J397" s="208">
        <f t="shared" si="64"/>
        <v>0</v>
      </c>
      <c r="K397" s="208">
        <f t="shared" si="62"/>
        <v>0</v>
      </c>
      <c r="L397" s="208">
        <f t="shared" si="65"/>
        <v>0</v>
      </c>
    </row>
    <row r="398" spans="1:14" ht="30" customHeight="1">
      <c r="A398" s="277" t="s">
        <v>371</v>
      </c>
      <c r="B398" s="369" t="s">
        <v>10</v>
      </c>
      <c r="C398" s="166" t="s">
        <v>340</v>
      </c>
      <c r="D398" s="68" t="s">
        <v>341</v>
      </c>
      <c r="E398" s="64" t="s">
        <v>232</v>
      </c>
      <c r="F398" s="317">
        <v>50</v>
      </c>
      <c r="G398" s="200"/>
      <c r="H398" s="429">
        <f t="shared" si="66"/>
        <v>0</v>
      </c>
      <c r="I398" s="9"/>
      <c r="J398" s="208">
        <f t="shared" si="64"/>
        <v>0</v>
      </c>
      <c r="K398" s="208">
        <f t="shared" si="62"/>
        <v>0</v>
      </c>
      <c r="L398" s="208">
        <f t="shared" si="65"/>
        <v>0</v>
      </c>
    </row>
    <row r="399" spans="1:14" s="54" customFormat="1" ht="30" customHeight="1">
      <c r="A399" s="456"/>
      <c r="B399" s="396" t="s">
        <v>10</v>
      </c>
      <c r="C399" s="284" t="s">
        <v>481</v>
      </c>
      <c r="D399" s="459" t="s">
        <v>341</v>
      </c>
      <c r="E399" s="458" t="s">
        <v>30</v>
      </c>
      <c r="F399" s="332">
        <v>100</v>
      </c>
      <c r="G399" s="200"/>
      <c r="H399" s="429">
        <f t="shared" si="66"/>
        <v>0</v>
      </c>
      <c r="I399" s="9"/>
      <c r="J399" s="229"/>
      <c r="K399" s="229"/>
      <c r="L399" s="229"/>
      <c r="N399"/>
    </row>
    <row r="400" spans="1:14" ht="22.5" customHeight="1">
      <c r="A400" s="277" t="s">
        <v>371</v>
      </c>
      <c r="B400" s="369" t="s">
        <v>10</v>
      </c>
      <c r="C400" s="284" t="s">
        <v>481</v>
      </c>
      <c r="D400" s="459" t="s">
        <v>341</v>
      </c>
      <c r="E400" s="64" t="s">
        <v>43</v>
      </c>
      <c r="F400" s="317">
        <v>200</v>
      </c>
      <c r="G400" s="200"/>
      <c r="H400" s="429">
        <f t="shared" si="66"/>
        <v>0</v>
      </c>
      <c r="I400" s="9"/>
      <c r="J400" s="208">
        <f t="shared" si="64"/>
        <v>0</v>
      </c>
      <c r="K400" s="208">
        <f t="shared" si="62"/>
        <v>0</v>
      </c>
      <c r="L400" s="208">
        <f t="shared" si="65"/>
        <v>0</v>
      </c>
    </row>
    <row r="401" spans="1:14" ht="45" customHeight="1">
      <c r="A401" s="277" t="s">
        <v>371</v>
      </c>
      <c r="B401" s="369" t="s">
        <v>10</v>
      </c>
      <c r="C401" s="172" t="s">
        <v>342</v>
      </c>
      <c r="D401" s="99" t="s">
        <v>245</v>
      </c>
      <c r="E401" s="6" t="s">
        <v>232</v>
      </c>
      <c r="F401" s="317">
        <v>75</v>
      </c>
      <c r="G401" s="200"/>
      <c r="H401" s="429">
        <f t="shared" si="66"/>
        <v>0</v>
      </c>
      <c r="I401" s="9"/>
      <c r="J401" s="208">
        <f t="shared" si="64"/>
        <v>0</v>
      </c>
      <c r="K401" s="208">
        <f t="shared" si="62"/>
        <v>0</v>
      </c>
      <c r="L401" s="208">
        <f t="shared" si="65"/>
        <v>0</v>
      </c>
    </row>
    <row r="402" spans="1:14" s="54" customFormat="1" ht="45" customHeight="1">
      <c r="A402" s="456"/>
      <c r="B402" s="553" t="s">
        <v>10</v>
      </c>
      <c r="C402" s="461" t="s">
        <v>342</v>
      </c>
      <c r="D402" s="462" t="s">
        <v>245</v>
      </c>
      <c r="E402" s="458" t="s">
        <v>30</v>
      </c>
      <c r="F402" s="332">
        <v>150</v>
      </c>
      <c r="G402" s="200"/>
      <c r="H402" s="429">
        <f t="shared" si="66"/>
        <v>0</v>
      </c>
      <c r="I402" s="9"/>
      <c r="J402" s="229"/>
      <c r="K402" s="229"/>
      <c r="L402" s="229"/>
      <c r="N402"/>
    </row>
    <row r="403" spans="1:14" ht="30" customHeight="1">
      <c r="A403" s="277" t="s">
        <v>371</v>
      </c>
      <c r="B403" s="369" t="s">
        <v>10</v>
      </c>
      <c r="C403" s="166" t="s">
        <v>343</v>
      </c>
      <c r="D403" s="68" t="s">
        <v>344</v>
      </c>
      <c r="E403" s="64" t="s">
        <v>232</v>
      </c>
      <c r="F403" s="317">
        <v>35</v>
      </c>
      <c r="G403" s="200"/>
      <c r="H403" s="429">
        <f t="shared" si="66"/>
        <v>0</v>
      </c>
      <c r="I403" s="9"/>
      <c r="J403" s="208">
        <f t="shared" si="64"/>
        <v>0</v>
      </c>
      <c r="K403" s="208">
        <f t="shared" si="62"/>
        <v>0</v>
      </c>
      <c r="L403" s="208">
        <f t="shared" si="65"/>
        <v>0</v>
      </c>
    </row>
    <row r="404" spans="1:14" s="54" customFormat="1" ht="30" customHeight="1">
      <c r="A404" s="456"/>
      <c r="B404" s="397" t="s">
        <v>10</v>
      </c>
      <c r="C404" s="284" t="s">
        <v>343</v>
      </c>
      <c r="D404" s="284" t="s">
        <v>344</v>
      </c>
      <c r="E404" s="460" t="s">
        <v>30</v>
      </c>
      <c r="F404" s="338">
        <v>70</v>
      </c>
      <c r="G404" s="200"/>
      <c r="H404" s="429">
        <f t="shared" si="66"/>
        <v>0</v>
      </c>
      <c r="I404" s="9"/>
      <c r="J404" s="229"/>
      <c r="K404" s="229"/>
      <c r="L404" s="229"/>
      <c r="N404"/>
    </row>
    <row r="405" spans="1:14" ht="24" customHeight="1">
      <c r="A405" s="278" t="s">
        <v>371</v>
      </c>
      <c r="B405" s="370" t="s">
        <v>10</v>
      </c>
      <c r="C405" s="284" t="s">
        <v>343</v>
      </c>
      <c r="D405" s="210" t="s">
        <v>344</v>
      </c>
      <c r="E405" s="295" t="s">
        <v>43</v>
      </c>
      <c r="F405" s="338">
        <v>140</v>
      </c>
      <c r="G405" s="200"/>
      <c r="H405" s="429">
        <f t="shared" si="66"/>
        <v>0</v>
      </c>
      <c r="I405" s="9"/>
      <c r="J405" s="208">
        <f t="shared" si="64"/>
        <v>0</v>
      </c>
      <c r="K405" s="208">
        <f t="shared" si="62"/>
        <v>0</v>
      </c>
      <c r="L405" s="208">
        <f t="shared" si="65"/>
        <v>0</v>
      </c>
    </row>
    <row r="406" spans="1:14" ht="43.5" customHeight="1">
      <c r="A406" s="274" t="s">
        <v>390</v>
      </c>
      <c r="B406" s="109" t="s">
        <v>391</v>
      </c>
      <c r="C406" s="296" t="s">
        <v>392</v>
      </c>
      <c r="D406" s="182" t="s">
        <v>395</v>
      </c>
      <c r="E406" s="240" t="s">
        <v>388</v>
      </c>
      <c r="F406" s="339">
        <v>100</v>
      </c>
      <c r="G406" s="203"/>
      <c r="H406" s="429">
        <f t="shared" ref="H406:H407" si="67">G406*F406</f>
        <v>0</v>
      </c>
      <c r="I406" s="186"/>
      <c r="J406" s="208">
        <f t="shared" si="64"/>
        <v>0</v>
      </c>
      <c r="K406" s="208">
        <f t="shared" si="62"/>
        <v>0</v>
      </c>
      <c r="L406" s="208">
        <f t="shared" si="65"/>
        <v>0</v>
      </c>
    </row>
    <row r="407" spans="1:14" ht="90" customHeight="1">
      <c r="A407" s="275" t="s">
        <v>390</v>
      </c>
      <c r="B407" s="216" t="s">
        <v>391</v>
      </c>
      <c r="C407" s="296" t="s">
        <v>393</v>
      </c>
      <c r="D407" s="182" t="s">
        <v>394</v>
      </c>
      <c r="E407" s="240" t="s">
        <v>388</v>
      </c>
      <c r="F407" s="339">
        <v>100</v>
      </c>
      <c r="G407" s="203"/>
      <c r="H407" s="429">
        <f t="shared" si="67"/>
        <v>0</v>
      </c>
      <c r="I407" s="23"/>
      <c r="J407" s="208">
        <f t="shared" si="64"/>
        <v>0</v>
      </c>
      <c r="K407" s="208">
        <f t="shared" si="62"/>
        <v>0</v>
      </c>
      <c r="L407" s="208">
        <f t="shared" si="65"/>
        <v>0</v>
      </c>
    </row>
    <row r="408" spans="1:14" ht="27.75" customHeight="1">
      <c r="A408" s="279"/>
      <c r="B408" s="304" t="s">
        <v>472</v>
      </c>
      <c r="C408" s="183"/>
      <c r="D408" s="182"/>
      <c r="E408" s="184"/>
      <c r="F408" s="323"/>
      <c r="G408" s="203"/>
      <c r="H408" s="70">
        <f>F7</f>
        <v>0</v>
      </c>
      <c r="I408" s="23"/>
      <c r="J408" s="208"/>
      <c r="K408" s="208"/>
      <c r="L408" s="208"/>
    </row>
    <row r="409" spans="1:14" ht="60" customHeight="1">
      <c r="A409" s="173"/>
      <c r="B409" s="174"/>
      <c r="C409" s="528" t="s">
        <v>375</v>
      </c>
      <c r="D409" s="528"/>
      <c r="F409" s="340"/>
      <c r="G409" s="24"/>
      <c r="H409" s="24"/>
      <c r="I409" s="23"/>
      <c r="J409" s="40"/>
    </row>
    <row r="410" spans="1:14" ht="15.75">
      <c r="A410" s="173"/>
      <c r="B410" s="174"/>
      <c r="C410" s="175"/>
      <c r="D410" s="176"/>
      <c r="F410" s="340"/>
      <c r="G410" s="24"/>
      <c r="H410" s="24"/>
      <c r="I410" s="23"/>
      <c r="J410" s="40"/>
    </row>
    <row r="411" spans="1:14" ht="15.75">
      <c r="A411" s="173"/>
      <c r="B411" s="174"/>
      <c r="C411" s="175"/>
      <c r="D411" s="176"/>
      <c r="G411" s="24"/>
      <c r="H411" s="24"/>
      <c r="I411" s="23"/>
      <c r="J411" s="40"/>
    </row>
    <row r="412" spans="1:14" ht="15.75">
      <c r="A412" s="173"/>
      <c r="B412" s="174"/>
      <c r="C412" s="175"/>
      <c r="D412" s="176"/>
      <c r="F412" s="323"/>
      <c r="G412" s="24"/>
      <c r="H412" s="24"/>
      <c r="I412" s="23"/>
      <c r="J412" s="40"/>
    </row>
    <row r="413" spans="1:14" s="49" customFormat="1" ht="26.25">
      <c r="A413" s="177"/>
      <c r="B413" s="178"/>
      <c r="C413" s="529" t="s">
        <v>357</v>
      </c>
      <c r="D413" s="529"/>
      <c r="E413" s="45"/>
      <c r="F413" s="341"/>
      <c r="G413" s="47"/>
      <c r="H413" s="47"/>
      <c r="I413" s="44"/>
      <c r="J413" s="48"/>
    </row>
    <row r="414" spans="1:14" s="49" customFormat="1" ht="26.25">
      <c r="A414" s="177"/>
      <c r="B414" s="178"/>
      <c r="C414" s="527" t="s">
        <v>358</v>
      </c>
      <c r="D414" s="527"/>
      <c r="E414" s="46"/>
      <c r="F414" s="342"/>
      <c r="G414" s="50"/>
      <c r="H414" s="47"/>
      <c r="I414" s="44"/>
      <c r="J414" s="48"/>
    </row>
    <row r="415" spans="1:14" s="49" customFormat="1" ht="26.25">
      <c r="A415" s="177"/>
      <c r="B415" s="178"/>
      <c r="C415" s="179"/>
      <c r="D415" s="180"/>
      <c r="E415" s="46"/>
      <c r="F415" s="342"/>
      <c r="G415" s="50"/>
      <c r="H415" s="47"/>
      <c r="I415" s="44"/>
      <c r="J415" s="48"/>
    </row>
    <row r="416" spans="1:14" ht="15.75">
      <c r="A416" s="173"/>
      <c r="B416" s="174"/>
      <c r="C416" s="175"/>
      <c r="D416" s="181"/>
      <c r="E416" s="42"/>
      <c r="F416" s="343"/>
      <c r="G416" s="43"/>
      <c r="H416" s="24"/>
      <c r="I416" s="23"/>
      <c r="J416" s="40"/>
    </row>
  </sheetData>
  <autoFilter ref="A15:L409"/>
  <mergeCells count="8">
    <mergeCell ref="C414:D414"/>
    <mergeCell ref="C409:D409"/>
    <mergeCell ref="C413:D413"/>
    <mergeCell ref="D288:D290"/>
    <mergeCell ref="A1:I1"/>
    <mergeCell ref="D2:F2"/>
    <mergeCell ref="A17:A19"/>
    <mergeCell ref="G10:I12"/>
  </mergeCells>
  <dataValidations count="2">
    <dataValidation type="whole" allowBlank="1" showInputMessage="1" showErrorMessage="1" sqref="H163 H168:H169 H193 H242 H252 H321:H322 H324 H343 H349 H352 H285:H286 H279:H280 H294 H289 H305 I306:I308 G365:G390 G112:G252 G259:G363">
      <formula1>1</formula1>
      <formula2>1000</formula2>
    </dataValidation>
    <dataValidation type="whole" errorStyle="warning" allowBlank="1" showInputMessage="1" showErrorMessage="1" errorTitle="Sólo numeros " error="Sólo puedes anotar números enteros" sqref="G253:G258 G17:G111">
      <formula1>1</formula1>
      <formula2>1000</formula2>
    </dataValidation>
  </dataValidations>
  <hyperlinks>
    <hyperlink ref="C414:D414" location="Servicios!A1" display="Para consultar la oferta de servicios da click aquí"/>
  </hyperlinks>
  <pageMargins left="0" right="0" top="0.39370078740157505" bottom="0.39370078740157505" header="0" footer="0"/>
  <pageSetup fitToWidth="0" fitToHeight="0" pageOrder="overThenDown" orientation="landscape" useFirstPageNumber="1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COMANDA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Innervous</cp:lastModifiedBy>
  <dcterms:created xsi:type="dcterms:W3CDTF">2020-06-19T07:43:38Z</dcterms:created>
  <dcterms:modified xsi:type="dcterms:W3CDTF">2021-01-31T16:40:31Z</dcterms:modified>
</cp:coreProperties>
</file>